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5"/>
  </bookViews>
  <sheets>
    <sheet name="1994" sheetId="1" r:id="rId1"/>
    <sheet name="1995" sheetId="2" r:id="rId2"/>
    <sheet name="1997" sheetId="4" r:id="rId3"/>
    <sheet name="1996" sheetId="3" r:id="rId4"/>
    <sheet name="1998 " sheetId="10" r:id="rId5"/>
    <sheet name="1999 " sheetId="11" r:id="rId6"/>
    <sheet name="2000 " sheetId="12" r:id="rId7"/>
    <sheet name="2001" sheetId="8" r:id="rId8"/>
  </sheets>
  <definedNames>
    <definedName name="_xlnm._FilterDatabase" localSheetId="4" hidden="1">'1998 '!$K$43</definedName>
  </definedNames>
  <calcPr calcId="145621"/>
</workbook>
</file>

<file path=xl/calcChain.xml><?xml version="1.0" encoding="utf-8"?>
<calcChain xmlns="http://schemas.openxmlformats.org/spreadsheetml/2006/main">
  <c r="M276" i="8" l="1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275" i="8"/>
  <c r="M274" i="8"/>
  <c r="M273" i="8"/>
  <c r="M272" i="8"/>
  <c r="M271" i="8"/>
  <c r="M270" i="8"/>
  <c r="M269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51" i="8"/>
  <c r="M250" i="8"/>
  <c r="M249" i="8"/>
  <c r="M248" i="8"/>
  <c r="M247" i="8"/>
  <c r="M246" i="8"/>
  <c r="M245" i="8"/>
  <c r="M244" i="8"/>
  <c r="M243" i="8"/>
  <c r="M242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249" i="8"/>
  <c r="G248" i="8"/>
  <c r="G247" i="8"/>
  <c r="G246" i="8"/>
  <c r="G245" i="8"/>
  <c r="G244" i="8"/>
  <c r="G243" i="8"/>
  <c r="G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M212" i="8" l="1"/>
  <c r="M213" i="8"/>
  <c r="M214" i="8"/>
  <c r="M211" i="8"/>
  <c r="M205" i="8"/>
  <c r="M206" i="8"/>
  <c r="M207" i="8"/>
  <c r="M208" i="8"/>
  <c r="M209" i="8"/>
  <c r="M210" i="8"/>
  <c r="M204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G214" i="8"/>
  <c r="G213" i="8"/>
  <c r="G212" i="8"/>
  <c r="G206" i="8"/>
  <c r="G207" i="8"/>
  <c r="G208" i="8"/>
  <c r="G209" i="8"/>
  <c r="G210" i="8"/>
  <c r="G211" i="8"/>
  <c r="G205" i="8"/>
  <c r="G203" i="8"/>
  <c r="G204" i="8"/>
  <c r="G202" i="8"/>
  <c r="G201" i="8"/>
  <c r="G200" i="8"/>
  <c r="G199" i="8"/>
  <c r="G198" i="8"/>
  <c r="G197" i="8"/>
  <c r="G196" i="8"/>
  <c r="G195" i="8"/>
  <c r="G194" i="8"/>
  <c r="G193" i="8"/>
  <c r="M134" i="8" l="1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33" i="8"/>
  <c r="G192" i="8" l="1"/>
  <c r="G191" i="8"/>
  <c r="G190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33" i="8"/>
  <c r="J76" i="12" l="1"/>
  <c r="K76" i="12"/>
  <c r="J77" i="12"/>
  <c r="K77" i="12"/>
  <c r="J78" i="12"/>
  <c r="K78" i="12"/>
  <c r="J79" i="12"/>
  <c r="K79" i="12"/>
  <c r="J80" i="12"/>
  <c r="K80" i="12"/>
  <c r="J81" i="12"/>
  <c r="K81" i="12"/>
  <c r="J82" i="12"/>
  <c r="K82" i="12"/>
  <c r="J83" i="12"/>
  <c r="K83" i="12"/>
  <c r="I84" i="12"/>
  <c r="J84" i="12"/>
  <c r="K84" i="12"/>
  <c r="I85" i="12"/>
  <c r="J85" i="12"/>
  <c r="K85" i="12"/>
  <c r="I86" i="12"/>
  <c r="J86" i="12"/>
  <c r="K86" i="12"/>
  <c r="I87" i="12"/>
  <c r="J87" i="12"/>
  <c r="K87" i="12"/>
  <c r="I88" i="12"/>
  <c r="J88" i="12"/>
  <c r="K88" i="12"/>
  <c r="I89" i="12"/>
  <c r="J89" i="12"/>
  <c r="K89" i="12"/>
  <c r="I90" i="12"/>
  <c r="J90" i="12"/>
  <c r="K90" i="12"/>
  <c r="I91" i="12"/>
  <c r="J91" i="12"/>
  <c r="K91" i="12"/>
  <c r="I92" i="12"/>
  <c r="J92" i="12"/>
  <c r="K92" i="12"/>
  <c r="I93" i="12"/>
  <c r="J93" i="12"/>
  <c r="K93" i="12"/>
  <c r="I94" i="12"/>
  <c r="J94" i="12"/>
  <c r="K94" i="12"/>
  <c r="I95" i="12"/>
  <c r="J95" i="12"/>
  <c r="K95" i="12"/>
  <c r="I96" i="12"/>
  <c r="J96" i="12"/>
  <c r="K96" i="12"/>
  <c r="I97" i="12"/>
  <c r="J97" i="12"/>
  <c r="K97" i="12"/>
  <c r="I98" i="12"/>
  <c r="J98" i="12"/>
  <c r="K98" i="12"/>
  <c r="I99" i="12"/>
  <c r="J99" i="12"/>
  <c r="K99" i="12"/>
  <c r="I100" i="12"/>
  <c r="J100" i="12"/>
  <c r="K100" i="12"/>
  <c r="I101" i="12"/>
  <c r="J101" i="12"/>
  <c r="K101" i="12"/>
  <c r="I102" i="12"/>
  <c r="J102" i="12"/>
  <c r="K102" i="12"/>
  <c r="I103" i="12"/>
  <c r="J103" i="12"/>
  <c r="K103" i="12"/>
  <c r="I104" i="12"/>
  <c r="J104" i="12"/>
  <c r="K104" i="12"/>
  <c r="I105" i="12"/>
  <c r="J105" i="12"/>
  <c r="K105" i="12"/>
  <c r="I106" i="12"/>
  <c r="J106" i="12"/>
  <c r="K106" i="12"/>
  <c r="I107" i="12"/>
  <c r="J107" i="12"/>
  <c r="K107" i="12"/>
  <c r="I108" i="12"/>
  <c r="J108" i="12"/>
  <c r="K108" i="12"/>
  <c r="I109" i="12"/>
  <c r="J109" i="12"/>
  <c r="K109" i="12"/>
  <c r="I110" i="12"/>
  <c r="J110" i="12"/>
  <c r="K110" i="12"/>
  <c r="I111" i="12"/>
  <c r="J111" i="12"/>
  <c r="K111" i="12"/>
  <c r="I112" i="12"/>
  <c r="J112" i="12"/>
  <c r="K112" i="12"/>
  <c r="I113" i="12"/>
  <c r="J113" i="12"/>
  <c r="K113" i="12"/>
  <c r="I114" i="12"/>
  <c r="J114" i="12"/>
  <c r="K114" i="12"/>
  <c r="I115" i="12"/>
  <c r="J115" i="12"/>
  <c r="K115" i="12"/>
  <c r="I116" i="12"/>
  <c r="J116" i="12"/>
  <c r="K116" i="12"/>
  <c r="I117" i="12"/>
  <c r="J117" i="12"/>
  <c r="K117" i="12"/>
  <c r="J118" i="12"/>
  <c r="K118" i="12"/>
  <c r="I119" i="12"/>
  <c r="J119" i="12"/>
  <c r="K119" i="12"/>
  <c r="I120" i="12"/>
  <c r="J120" i="12"/>
  <c r="K120" i="12"/>
  <c r="I122" i="12"/>
  <c r="J122" i="12"/>
  <c r="K122" i="12"/>
  <c r="I123" i="12"/>
  <c r="J123" i="12"/>
  <c r="K123" i="12"/>
  <c r="I124" i="12"/>
  <c r="J124" i="12"/>
  <c r="K124" i="12"/>
  <c r="I125" i="12"/>
  <c r="J125" i="12"/>
  <c r="K125" i="12"/>
  <c r="I126" i="12"/>
  <c r="J126" i="12"/>
  <c r="K126" i="12"/>
  <c r="I127" i="12"/>
  <c r="J127" i="12"/>
  <c r="K127" i="12"/>
  <c r="I128" i="12"/>
  <c r="J128" i="12"/>
  <c r="K128" i="12"/>
  <c r="I129" i="12"/>
  <c r="J129" i="12"/>
  <c r="K129" i="12"/>
  <c r="I130" i="12"/>
  <c r="J130" i="12"/>
  <c r="K130" i="12"/>
  <c r="J131" i="12"/>
  <c r="K131" i="12"/>
  <c r="I132" i="12"/>
  <c r="J132" i="12"/>
  <c r="K132" i="12"/>
  <c r="I133" i="12"/>
  <c r="J133" i="12"/>
  <c r="K133" i="12"/>
  <c r="I134" i="12"/>
  <c r="J134" i="12"/>
  <c r="K134" i="12"/>
  <c r="I135" i="12"/>
  <c r="J135" i="12"/>
  <c r="K135" i="12"/>
  <c r="I136" i="12"/>
  <c r="J136" i="12"/>
  <c r="K136" i="12"/>
  <c r="I137" i="12"/>
  <c r="J137" i="12"/>
  <c r="K137" i="12"/>
  <c r="I138" i="12"/>
  <c r="J138" i="12"/>
  <c r="K138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H158" i="12"/>
  <c r="I158" i="12"/>
  <c r="J158" i="12"/>
  <c r="K158" i="12"/>
  <c r="H159" i="12"/>
  <c r="I159" i="12"/>
  <c r="J159" i="12"/>
  <c r="K159" i="12"/>
  <c r="H160" i="12"/>
  <c r="I160" i="12"/>
  <c r="J160" i="12"/>
  <c r="K160" i="12"/>
  <c r="H161" i="12"/>
  <c r="I161" i="12"/>
  <c r="J161" i="12"/>
  <c r="K161" i="12"/>
  <c r="H162" i="12"/>
  <c r="I162" i="12"/>
  <c r="J162" i="12"/>
  <c r="K162" i="12"/>
  <c r="H163" i="12"/>
  <c r="I163" i="12"/>
  <c r="J163" i="12"/>
  <c r="K163" i="12"/>
  <c r="H164" i="12"/>
  <c r="I164" i="12"/>
  <c r="J164" i="12"/>
  <c r="K164" i="12"/>
  <c r="H165" i="12"/>
  <c r="I165" i="12"/>
  <c r="J165" i="12"/>
  <c r="K165" i="12"/>
  <c r="H166" i="12"/>
  <c r="I166" i="12"/>
  <c r="J166" i="12"/>
  <c r="K166" i="12"/>
  <c r="H167" i="12"/>
  <c r="I167" i="12"/>
  <c r="J167" i="12"/>
  <c r="K167" i="12"/>
  <c r="H168" i="12"/>
  <c r="I168" i="12"/>
  <c r="J168" i="12"/>
  <c r="K168" i="12"/>
  <c r="H169" i="12"/>
  <c r="I169" i="12"/>
  <c r="J169" i="12"/>
  <c r="K169" i="12"/>
  <c r="H170" i="12"/>
  <c r="I170" i="12"/>
  <c r="J170" i="12"/>
  <c r="K170" i="12"/>
  <c r="H171" i="12"/>
  <c r="I171" i="12"/>
  <c r="J171" i="12"/>
  <c r="K171" i="12"/>
  <c r="H172" i="12"/>
  <c r="I172" i="12"/>
  <c r="J172" i="12"/>
  <c r="K172" i="12"/>
  <c r="H173" i="12"/>
  <c r="I173" i="12"/>
  <c r="J173" i="12"/>
  <c r="K173" i="12"/>
  <c r="H174" i="12"/>
  <c r="I174" i="12"/>
  <c r="J174" i="12"/>
  <c r="K174" i="12"/>
  <c r="H175" i="12"/>
  <c r="I175" i="12"/>
  <c r="J175" i="12"/>
  <c r="K175" i="12"/>
  <c r="H176" i="12"/>
  <c r="I176" i="12"/>
  <c r="J176" i="12"/>
  <c r="K176" i="12"/>
  <c r="H177" i="12"/>
  <c r="I177" i="12"/>
  <c r="J177" i="12"/>
  <c r="K177" i="12"/>
  <c r="H178" i="12"/>
  <c r="I178" i="12"/>
  <c r="J178" i="12"/>
  <c r="K178" i="12"/>
  <c r="H179" i="12"/>
  <c r="I179" i="12"/>
  <c r="J179" i="12"/>
  <c r="K179" i="12"/>
  <c r="H180" i="12"/>
  <c r="I180" i="12"/>
  <c r="J180" i="12"/>
  <c r="K180" i="12"/>
  <c r="H181" i="12"/>
  <c r="I181" i="12"/>
  <c r="J181" i="12"/>
  <c r="K181" i="12"/>
  <c r="H182" i="12"/>
  <c r="I182" i="12"/>
  <c r="J182" i="12"/>
  <c r="K182" i="12"/>
  <c r="H183" i="12"/>
  <c r="I183" i="12"/>
  <c r="J183" i="12"/>
  <c r="K183" i="12"/>
  <c r="H184" i="12"/>
  <c r="I184" i="12"/>
  <c r="J184" i="12"/>
  <c r="K184" i="12"/>
  <c r="H185" i="12"/>
  <c r="I185" i="12"/>
  <c r="J185" i="12"/>
  <c r="K185" i="12"/>
  <c r="H186" i="12"/>
  <c r="I186" i="12"/>
  <c r="J186" i="12"/>
  <c r="K186" i="12"/>
  <c r="H187" i="12"/>
  <c r="I187" i="12"/>
  <c r="J187" i="12"/>
  <c r="K187" i="12"/>
  <c r="H188" i="12"/>
  <c r="I188" i="12"/>
  <c r="J188" i="12"/>
  <c r="K188" i="12"/>
  <c r="H189" i="12"/>
  <c r="I189" i="12"/>
  <c r="J189" i="12"/>
  <c r="K189" i="12"/>
  <c r="H190" i="12"/>
  <c r="I190" i="12"/>
  <c r="J190" i="12"/>
  <c r="K190" i="12"/>
  <c r="H191" i="12"/>
  <c r="I191" i="12"/>
  <c r="J191" i="12"/>
  <c r="K191" i="12"/>
  <c r="H192" i="12"/>
  <c r="I192" i="12"/>
  <c r="J192" i="12"/>
  <c r="K192" i="12"/>
  <c r="H193" i="12"/>
  <c r="I193" i="12"/>
  <c r="J193" i="12"/>
  <c r="K193" i="12"/>
  <c r="H194" i="12"/>
  <c r="I194" i="12"/>
  <c r="J194" i="12"/>
  <c r="K194" i="12"/>
  <c r="H195" i="12"/>
  <c r="I195" i="12"/>
  <c r="J195" i="12"/>
  <c r="K195" i="12"/>
  <c r="H196" i="12"/>
  <c r="I196" i="12"/>
  <c r="J196" i="12"/>
  <c r="K196" i="12"/>
  <c r="H197" i="12"/>
  <c r="I197" i="12"/>
  <c r="J197" i="12"/>
  <c r="K197" i="12"/>
  <c r="H198" i="12"/>
  <c r="I198" i="12"/>
  <c r="J198" i="12"/>
  <c r="K198" i="12"/>
  <c r="H199" i="12"/>
  <c r="I199" i="12"/>
  <c r="J199" i="12"/>
  <c r="K199" i="12"/>
  <c r="H200" i="12"/>
  <c r="I200" i="12"/>
  <c r="J200" i="12"/>
  <c r="K200" i="12"/>
  <c r="H201" i="12"/>
  <c r="I201" i="12"/>
  <c r="J201" i="12"/>
  <c r="K201" i="12"/>
  <c r="H202" i="12"/>
  <c r="I202" i="12"/>
  <c r="J202" i="12"/>
  <c r="K202" i="12"/>
  <c r="H203" i="12"/>
  <c r="J203" i="12"/>
  <c r="K203" i="12"/>
  <c r="H204" i="12"/>
  <c r="K204" i="12" s="1"/>
  <c r="I204" i="12"/>
  <c r="J204" i="12"/>
  <c r="H205" i="12"/>
  <c r="K205" i="12" s="1"/>
  <c r="I205" i="12"/>
  <c r="J205" i="12"/>
  <c r="H206" i="12"/>
  <c r="K206" i="12" s="1"/>
  <c r="I206" i="12"/>
  <c r="J206" i="12"/>
  <c r="H207" i="12"/>
  <c r="K207" i="12" s="1"/>
  <c r="I207" i="12"/>
  <c r="J207" i="12"/>
  <c r="H208" i="12"/>
  <c r="K208" i="12" s="1"/>
  <c r="I208" i="12"/>
  <c r="J208" i="12"/>
  <c r="H209" i="12"/>
  <c r="K209" i="12" s="1"/>
  <c r="I209" i="12"/>
  <c r="J209" i="12"/>
  <c r="H210" i="12"/>
  <c r="K210" i="12" s="1"/>
  <c r="I210" i="12"/>
  <c r="J210" i="12"/>
  <c r="H211" i="12"/>
  <c r="K211" i="12" s="1"/>
  <c r="I211" i="12"/>
  <c r="J211" i="12"/>
  <c r="H212" i="12"/>
  <c r="K212" i="12" s="1"/>
  <c r="I212" i="12"/>
  <c r="J212" i="12"/>
  <c r="H213" i="12"/>
  <c r="K213" i="12" s="1"/>
  <c r="I213" i="12"/>
  <c r="J213" i="12"/>
  <c r="H214" i="12"/>
  <c r="J214" i="12"/>
  <c r="K214" i="12"/>
  <c r="H215" i="12"/>
  <c r="I215" i="12"/>
  <c r="J215" i="12"/>
  <c r="K215" i="12"/>
  <c r="H216" i="12"/>
  <c r="I216" i="12"/>
  <c r="J216" i="12"/>
  <c r="K216" i="12"/>
  <c r="H217" i="12"/>
  <c r="I217" i="12"/>
  <c r="J217" i="12"/>
  <c r="K217" i="12"/>
  <c r="H218" i="12"/>
  <c r="I218" i="12"/>
  <c r="J218" i="12"/>
  <c r="K218" i="12"/>
  <c r="H219" i="12"/>
  <c r="I219" i="12"/>
  <c r="J219" i="12"/>
  <c r="K219" i="12"/>
  <c r="H220" i="12"/>
  <c r="I220" i="12"/>
  <c r="J220" i="12"/>
  <c r="K220" i="12"/>
  <c r="H221" i="12"/>
  <c r="I221" i="12"/>
  <c r="J221" i="12"/>
  <c r="K221" i="12"/>
  <c r="H222" i="12"/>
  <c r="I222" i="12"/>
  <c r="J222" i="12"/>
  <c r="K222" i="12"/>
  <c r="H223" i="12"/>
  <c r="I223" i="12"/>
  <c r="J223" i="12"/>
  <c r="K223" i="12"/>
  <c r="H224" i="12"/>
  <c r="I224" i="12"/>
  <c r="J224" i="12"/>
  <c r="K224" i="12"/>
  <c r="H225" i="12"/>
  <c r="I225" i="12"/>
  <c r="J225" i="12"/>
  <c r="K225" i="12"/>
  <c r="H226" i="12"/>
  <c r="I226" i="12"/>
  <c r="J226" i="12"/>
  <c r="K226" i="12"/>
  <c r="H227" i="12"/>
  <c r="I227" i="12"/>
  <c r="J227" i="12"/>
  <c r="K227" i="12"/>
  <c r="H228" i="12"/>
  <c r="I228" i="12"/>
  <c r="J228" i="12"/>
  <c r="K228" i="12"/>
  <c r="H229" i="12"/>
  <c r="I229" i="12"/>
  <c r="J229" i="12"/>
  <c r="K229" i="12"/>
  <c r="H230" i="12"/>
  <c r="I230" i="12"/>
  <c r="J230" i="12"/>
  <c r="K230" i="12"/>
  <c r="H231" i="12"/>
  <c r="I231" i="12"/>
  <c r="J231" i="12"/>
  <c r="K231" i="12"/>
  <c r="H232" i="12"/>
  <c r="I232" i="12"/>
  <c r="J232" i="12"/>
  <c r="K232" i="12"/>
  <c r="H233" i="12"/>
  <c r="I233" i="12"/>
  <c r="J233" i="12"/>
  <c r="K233" i="12"/>
  <c r="H234" i="12"/>
  <c r="I234" i="12"/>
  <c r="J234" i="12"/>
  <c r="K234" i="12"/>
  <c r="H235" i="12"/>
  <c r="I235" i="12"/>
  <c r="J235" i="12"/>
  <c r="K235" i="12"/>
  <c r="H236" i="12"/>
  <c r="I236" i="12"/>
  <c r="J236" i="12"/>
  <c r="K236" i="12"/>
  <c r="H237" i="12"/>
  <c r="I237" i="12"/>
  <c r="J237" i="12"/>
  <c r="K237" i="12"/>
  <c r="H238" i="12"/>
  <c r="I238" i="12"/>
  <c r="J238" i="12"/>
  <c r="K238" i="12"/>
  <c r="H239" i="12"/>
  <c r="I239" i="12"/>
  <c r="J239" i="12"/>
  <c r="K239" i="12"/>
  <c r="H240" i="12"/>
  <c r="I240" i="12"/>
  <c r="J240" i="12"/>
  <c r="K240" i="12"/>
  <c r="H241" i="12"/>
  <c r="I241" i="12"/>
  <c r="J241" i="12"/>
  <c r="K241" i="12"/>
  <c r="H242" i="12"/>
  <c r="I242" i="12"/>
  <c r="J242" i="12"/>
  <c r="K242" i="12"/>
  <c r="H243" i="12"/>
  <c r="I243" i="12"/>
  <c r="J243" i="12"/>
  <c r="K243" i="12"/>
  <c r="H244" i="12"/>
  <c r="I244" i="12"/>
  <c r="J244" i="12"/>
  <c r="K244" i="12"/>
  <c r="H245" i="12"/>
  <c r="I245" i="12"/>
  <c r="J245" i="12"/>
  <c r="K245" i="12"/>
  <c r="H246" i="12"/>
  <c r="I246" i="12"/>
  <c r="J246" i="12"/>
  <c r="K246" i="12"/>
  <c r="H247" i="12"/>
  <c r="I247" i="12"/>
  <c r="J247" i="12"/>
  <c r="K247" i="12"/>
  <c r="H248" i="12"/>
  <c r="I248" i="12"/>
  <c r="J248" i="12"/>
  <c r="K248" i="12"/>
  <c r="H249" i="12"/>
  <c r="K249" i="12" s="1"/>
  <c r="J249" i="12"/>
  <c r="H250" i="12"/>
  <c r="K250" i="12" s="1"/>
  <c r="I250" i="12"/>
  <c r="J250" i="12"/>
  <c r="H251" i="12"/>
  <c r="K251" i="12" s="1"/>
  <c r="I251" i="12"/>
  <c r="J251" i="12"/>
  <c r="H252" i="12"/>
  <c r="K252" i="12" s="1"/>
  <c r="I252" i="12"/>
  <c r="J252" i="12"/>
  <c r="H253" i="12"/>
  <c r="K253" i="12" s="1"/>
  <c r="I253" i="12"/>
  <c r="J253" i="12"/>
  <c r="H254" i="12"/>
  <c r="K254" i="12" s="1"/>
  <c r="I254" i="12"/>
  <c r="J254" i="12"/>
  <c r="H255" i="12"/>
  <c r="K255" i="12" s="1"/>
  <c r="I255" i="12"/>
  <c r="J255" i="12"/>
  <c r="H256" i="12"/>
  <c r="K256" i="12" s="1"/>
  <c r="I256" i="12"/>
  <c r="J256" i="12"/>
  <c r="H257" i="12"/>
  <c r="K257" i="12" s="1"/>
  <c r="I257" i="12"/>
  <c r="J257" i="12"/>
  <c r="H258" i="12"/>
  <c r="K258" i="12" s="1"/>
  <c r="I258" i="12"/>
  <c r="J258" i="12"/>
  <c r="H259" i="12"/>
  <c r="K259" i="12" s="1"/>
  <c r="I259" i="12"/>
  <c r="J259" i="12"/>
  <c r="H260" i="12"/>
  <c r="K260" i="12" s="1"/>
  <c r="I260" i="12"/>
  <c r="J260" i="12"/>
  <c r="H261" i="12"/>
  <c r="K261" i="12" s="1"/>
  <c r="I261" i="12"/>
  <c r="J261" i="12"/>
  <c r="H262" i="12"/>
  <c r="K262" i="12" s="1"/>
  <c r="I262" i="12"/>
  <c r="J262" i="12"/>
  <c r="H263" i="12"/>
  <c r="K263" i="12" s="1"/>
  <c r="I263" i="12"/>
  <c r="J263" i="12"/>
  <c r="E264" i="12"/>
  <c r="K264" i="12" s="1"/>
  <c r="H264" i="12"/>
  <c r="I264" i="12"/>
  <c r="J264" i="12"/>
  <c r="E265" i="12"/>
  <c r="H265" i="12"/>
  <c r="K265" i="12" s="1"/>
  <c r="I265" i="12"/>
  <c r="J265" i="12"/>
  <c r="E266" i="12"/>
  <c r="H266" i="12"/>
  <c r="I266" i="12"/>
  <c r="J266" i="12"/>
  <c r="K266" i="12"/>
  <c r="E267" i="12"/>
  <c r="H267" i="12"/>
  <c r="K267" i="12" s="1"/>
  <c r="I267" i="12"/>
  <c r="J267" i="12"/>
  <c r="E268" i="12"/>
  <c r="H268" i="12"/>
  <c r="I268" i="12"/>
  <c r="J268" i="12"/>
  <c r="K268" i="12"/>
  <c r="E269" i="12"/>
  <c r="H269" i="12"/>
  <c r="K269" i="12" s="1"/>
  <c r="I269" i="12"/>
  <c r="J269" i="12"/>
  <c r="E270" i="12"/>
  <c r="H270" i="12"/>
  <c r="I270" i="12"/>
  <c r="J270" i="12"/>
  <c r="K270" i="12"/>
  <c r="E271" i="12"/>
  <c r="H271" i="12"/>
  <c r="K271" i="12" s="1"/>
  <c r="I271" i="12"/>
  <c r="J271" i="12"/>
  <c r="E272" i="12"/>
  <c r="H272" i="12"/>
  <c r="I272" i="12"/>
  <c r="J272" i="12"/>
  <c r="K272" i="12"/>
  <c r="E273" i="12"/>
  <c r="H273" i="12"/>
  <c r="K273" i="12" s="1"/>
  <c r="I273" i="12"/>
  <c r="J273" i="12"/>
  <c r="E274" i="12"/>
  <c r="H274" i="12"/>
  <c r="I274" i="12"/>
  <c r="J274" i="12"/>
  <c r="K274" i="12"/>
  <c r="E275" i="12"/>
  <c r="H275" i="12"/>
  <c r="K275" i="12" s="1"/>
  <c r="I275" i="12"/>
  <c r="J275" i="12"/>
  <c r="E276" i="12"/>
  <c r="K276" i="12" s="1"/>
  <c r="H276" i="12"/>
  <c r="I276" i="12"/>
  <c r="J276" i="12"/>
  <c r="E277" i="12"/>
  <c r="H277" i="12"/>
  <c r="E278" i="12"/>
  <c r="H278" i="12"/>
  <c r="K278" i="12" s="1"/>
  <c r="I278" i="12"/>
  <c r="J278" i="12"/>
  <c r="E279" i="12"/>
  <c r="K279" i="12" s="1"/>
  <c r="H279" i="12"/>
  <c r="I279" i="12"/>
  <c r="J279" i="12"/>
  <c r="E280" i="12"/>
  <c r="H280" i="12"/>
  <c r="K280" i="12" s="1"/>
  <c r="I280" i="12"/>
  <c r="J280" i="12"/>
  <c r="E281" i="12"/>
  <c r="H281" i="12"/>
  <c r="I281" i="12"/>
  <c r="J281" i="12"/>
  <c r="K281" i="12"/>
  <c r="E282" i="12"/>
  <c r="H282" i="12"/>
  <c r="K282" i="12" s="1"/>
  <c r="I282" i="12"/>
  <c r="J282" i="12"/>
  <c r="H283" i="12"/>
  <c r="E284" i="12"/>
  <c r="H284" i="12"/>
  <c r="J284" i="12"/>
  <c r="K284" i="12"/>
  <c r="E285" i="12"/>
  <c r="H285" i="12"/>
  <c r="J285" i="12"/>
  <c r="K285" i="12"/>
  <c r="E286" i="12"/>
  <c r="H286" i="12"/>
  <c r="J286" i="12"/>
  <c r="K286" i="12"/>
  <c r="H287" i="12"/>
  <c r="I287" i="12"/>
  <c r="J287" i="12"/>
  <c r="K287" i="12"/>
  <c r="H288" i="12"/>
  <c r="I288" i="12"/>
  <c r="J288" i="12"/>
  <c r="K288" i="12"/>
  <c r="H289" i="12"/>
  <c r="I289" i="12"/>
  <c r="J289" i="12"/>
  <c r="K289" i="12"/>
  <c r="H290" i="12"/>
  <c r="I290" i="12"/>
  <c r="J290" i="12"/>
  <c r="K290" i="12"/>
  <c r="H291" i="12"/>
  <c r="I291" i="12"/>
  <c r="J291" i="12"/>
  <c r="K291" i="12"/>
  <c r="H292" i="12"/>
  <c r="I292" i="12"/>
  <c r="J292" i="12"/>
  <c r="K292" i="12"/>
  <c r="H293" i="12"/>
  <c r="I293" i="12"/>
  <c r="J293" i="12"/>
  <c r="K293" i="12"/>
  <c r="H294" i="12"/>
  <c r="I294" i="12"/>
  <c r="J294" i="12"/>
  <c r="K294" i="12"/>
  <c r="H295" i="12"/>
  <c r="I295" i="12"/>
  <c r="J295" i="12"/>
  <c r="K295" i="12"/>
  <c r="H296" i="12"/>
  <c r="I296" i="12"/>
  <c r="J296" i="12"/>
  <c r="K296" i="12"/>
  <c r="H297" i="12"/>
  <c r="I297" i="12"/>
  <c r="J297" i="12"/>
  <c r="K297" i="12"/>
  <c r="H298" i="12"/>
  <c r="I298" i="12"/>
  <c r="J298" i="12"/>
  <c r="K298" i="12"/>
  <c r="H299" i="12"/>
  <c r="I299" i="12"/>
  <c r="J299" i="12"/>
  <c r="K299" i="12"/>
  <c r="H300" i="12"/>
  <c r="I300" i="12"/>
  <c r="J300" i="12"/>
  <c r="K300" i="12"/>
  <c r="H301" i="12"/>
  <c r="I301" i="12"/>
  <c r="J301" i="12"/>
  <c r="K301" i="12"/>
  <c r="H302" i="12"/>
  <c r="I302" i="12"/>
  <c r="J302" i="12"/>
  <c r="K302" i="12"/>
  <c r="H303" i="12"/>
  <c r="I303" i="12"/>
  <c r="J303" i="12"/>
  <c r="K303" i="12"/>
  <c r="H304" i="12"/>
  <c r="I304" i="12"/>
  <c r="J304" i="12"/>
  <c r="K304" i="12"/>
  <c r="H305" i="12"/>
  <c r="I305" i="12"/>
  <c r="J305" i="12"/>
  <c r="K305" i="12"/>
  <c r="H306" i="12"/>
  <c r="I306" i="12"/>
  <c r="J306" i="12"/>
  <c r="K306" i="12"/>
  <c r="H307" i="12"/>
  <c r="I307" i="12"/>
  <c r="J307" i="12"/>
  <c r="K307" i="12"/>
  <c r="H308" i="12"/>
  <c r="H309" i="12"/>
  <c r="I309" i="12"/>
  <c r="J309" i="12"/>
  <c r="K309" i="12"/>
  <c r="H310" i="12"/>
  <c r="I310" i="12"/>
  <c r="J310" i="12"/>
  <c r="K310" i="12"/>
  <c r="H311" i="12"/>
  <c r="I311" i="12"/>
  <c r="J311" i="12"/>
  <c r="K311" i="12"/>
  <c r="H312" i="12"/>
  <c r="J312" i="12"/>
  <c r="K312" i="12"/>
  <c r="H313" i="12"/>
  <c r="I313" i="12"/>
  <c r="J313" i="12"/>
  <c r="K313" i="12"/>
  <c r="H314" i="12"/>
  <c r="I314" i="12"/>
  <c r="J314" i="12"/>
  <c r="K314" i="12"/>
  <c r="D6" i="11"/>
  <c r="G6" i="11"/>
  <c r="M6" i="11"/>
  <c r="D7" i="11"/>
  <c r="G7" i="11"/>
  <c r="J7" i="11" s="1"/>
  <c r="M7" i="11"/>
  <c r="D8" i="11"/>
  <c r="G8" i="11"/>
  <c r="J8" i="11" s="1"/>
  <c r="M8" i="11"/>
  <c r="D9" i="11"/>
  <c r="G9" i="11"/>
  <c r="J9" i="11" s="1"/>
  <c r="M9" i="11"/>
  <c r="D10" i="11"/>
  <c r="G10" i="11"/>
  <c r="J10" i="11" s="1"/>
  <c r="M10" i="11"/>
  <c r="D11" i="11"/>
  <c r="G11" i="11"/>
  <c r="J11" i="11" s="1"/>
  <c r="M11" i="11"/>
  <c r="D12" i="11"/>
  <c r="G12" i="11"/>
  <c r="J12" i="11" s="1"/>
  <c r="M12" i="11"/>
  <c r="D13" i="11"/>
  <c r="G13" i="11"/>
  <c r="J13" i="11" s="1"/>
  <c r="M13" i="11"/>
  <c r="D14" i="11"/>
  <c r="G14" i="11"/>
  <c r="J14" i="11" s="1"/>
  <c r="M14" i="11"/>
  <c r="D15" i="11"/>
  <c r="G15" i="11"/>
  <c r="J15" i="11" s="1"/>
  <c r="M15" i="11"/>
  <c r="D16" i="11"/>
  <c r="G16" i="11"/>
  <c r="M16" i="11"/>
  <c r="D17" i="11"/>
  <c r="G17" i="11"/>
  <c r="J17" i="11"/>
  <c r="M17" i="11"/>
  <c r="D18" i="11"/>
  <c r="G18" i="11"/>
  <c r="J18" i="11"/>
  <c r="M18" i="11"/>
  <c r="D19" i="11"/>
  <c r="G19" i="11"/>
  <c r="J19" i="11"/>
  <c r="M19" i="11"/>
  <c r="D20" i="11"/>
  <c r="G20" i="11"/>
  <c r="J20" i="11"/>
  <c r="M20" i="11"/>
  <c r="D21" i="11"/>
  <c r="G21" i="11"/>
  <c r="J21" i="11"/>
  <c r="M21" i="11"/>
  <c r="D22" i="11"/>
  <c r="G22" i="11"/>
  <c r="J22" i="11"/>
  <c r="M22" i="11"/>
  <c r="D23" i="11"/>
  <c r="G23" i="11"/>
  <c r="J23" i="11"/>
  <c r="M23" i="11"/>
  <c r="D24" i="11"/>
  <c r="G24" i="11"/>
  <c r="J24" i="11"/>
  <c r="M24" i="11"/>
  <c r="D25" i="11"/>
  <c r="G25" i="11"/>
  <c r="J25" i="11"/>
  <c r="M25" i="11"/>
  <c r="D26" i="11"/>
  <c r="G26" i="11"/>
  <c r="J26" i="11"/>
  <c r="M26" i="11"/>
  <c r="D27" i="11"/>
  <c r="G27" i="11"/>
  <c r="J27" i="11"/>
  <c r="M27" i="11"/>
  <c r="D28" i="11"/>
  <c r="G28" i="11"/>
  <c r="J28" i="11"/>
  <c r="M28" i="11"/>
  <c r="D29" i="11"/>
  <c r="G29" i="11"/>
  <c r="J29" i="11"/>
  <c r="M29" i="11"/>
  <c r="D30" i="11"/>
  <c r="G30" i="11"/>
  <c r="J30" i="11"/>
  <c r="M30" i="11"/>
  <c r="D31" i="11"/>
  <c r="G31" i="11"/>
  <c r="J31" i="11"/>
  <c r="M31" i="11"/>
  <c r="D32" i="11"/>
  <c r="G32" i="11"/>
  <c r="J32" i="11"/>
  <c r="M32" i="11"/>
  <c r="D33" i="11"/>
  <c r="G33" i="11"/>
  <c r="J33" i="11"/>
  <c r="M33" i="11"/>
  <c r="D34" i="11"/>
  <c r="G34" i="11"/>
  <c r="J34" i="11"/>
  <c r="M34" i="11"/>
  <c r="D35" i="11"/>
  <c r="G35" i="11"/>
  <c r="J35" i="11"/>
  <c r="M35" i="11"/>
  <c r="D36" i="11"/>
  <c r="G36" i="11"/>
  <c r="J36" i="11"/>
  <c r="M36" i="11"/>
  <c r="D37" i="11"/>
  <c r="G37" i="11"/>
  <c r="J37" i="11"/>
  <c r="M37" i="11"/>
  <c r="D38" i="11"/>
  <c r="G38" i="11"/>
  <c r="J38" i="11"/>
  <c r="M38" i="11"/>
  <c r="D39" i="11"/>
  <c r="G39" i="11"/>
  <c r="J39" i="11"/>
  <c r="M39" i="11"/>
  <c r="D40" i="11"/>
  <c r="G40" i="11"/>
  <c r="J40" i="11"/>
  <c r="M40" i="11"/>
  <c r="D41" i="11"/>
  <c r="G41" i="11"/>
  <c r="J41" i="11"/>
  <c r="M41" i="11"/>
  <c r="D42" i="11"/>
  <c r="G42" i="11"/>
  <c r="J42" i="11"/>
  <c r="M42" i="11"/>
  <c r="D43" i="11"/>
  <c r="G43" i="11"/>
  <c r="J43" i="11"/>
  <c r="M43" i="11"/>
  <c r="D44" i="11"/>
  <c r="G44" i="11"/>
  <c r="J44" i="11"/>
  <c r="M44" i="11"/>
  <c r="D45" i="11"/>
  <c r="G45" i="11"/>
  <c r="J45" i="11"/>
  <c r="M45" i="11"/>
  <c r="D46" i="11"/>
  <c r="G46" i="11"/>
  <c r="H46" i="11"/>
  <c r="I46" i="11"/>
  <c r="J46" i="11"/>
  <c r="M46" i="11"/>
  <c r="D47" i="11"/>
  <c r="G47" i="11"/>
  <c r="H47" i="11"/>
  <c r="I47" i="11"/>
  <c r="J47" i="11"/>
  <c r="M47" i="11"/>
  <c r="D48" i="11"/>
  <c r="G48" i="11"/>
  <c r="H48" i="11"/>
  <c r="I48" i="11"/>
  <c r="J48" i="11"/>
  <c r="M48" i="11"/>
  <c r="D49" i="11"/>
  <c r="G49" i="11"/>
  <c r="H49" i="11"/>
  <c r="I49" i="11"/>
  <c r="J49" i="11"/>
  <c r="M49" i="11"/>
  <c r="D50" i="11"/>
  <c r="G50" i="11"/>
  <c r="H50" i="11"/>
  <c r="I50" i="11"/>
  <c r="J50" i="11"/>
  <c r="M50" i="11"/>
  <c r="D51" i="11"/>
  <c r="G51" i="11"/>
  <c r="H51" i="11"/>
  <c r="I51" i="11"/>
  <c r="J51" i="11"/>
  <c r="M51" i="11"/>
  <c r="D52" i="11"/>
  <c r="G52" i="11"/>
  <c r="H52" i="11"/>
  <c r="I52" i="11"/>
  <c r="J52" i="11"/>
  <c r="M52" i="11"/>
  <c r="D53" i="11"/>
  <c r="G53" i="11"/>
  <c r="H53" i="11"/>
  <c r="I53" i="11"/>
  <c r="J53" i="11"/>
  <c r="M53" i="11"/>
  <c r="D54" i="11"/>
  <c r="G54" i="11"/>
  <c r="H54" i="11"/>
  <c r="I54" i="11"/>
  <c r="J54" i="11"/>
  <c r="M54" i="11"/>
  <c r="D55" i="11"/>
  <c r="G55" i="11"/>
  <c r="H55" i="11"/>
  <c r="I55" i="11"/>
  <c r="J55" i="11"/>
  <c r="M55" i="11"/>
  <c r="D56" i="11"/>
  <c r="G56" i="11"/>
  <c r="H56" i="11"/>
  <c r="I56" i="11"/>
  <c r="J56" i="11"/>
  <c r="M56" i="11"/>
  <c r="D57" i="11"/>
  <c r="G57" i="11"/>
  <c r="H57" i="11"/>
  <c r="I57" i="11"/>
  <c r="J57" i="11"/>
  <c r="M57" i="11"/>
  <c r="D58" i="11"/>
  <c r="G58" i="11"/>
  <c r="H58" i="11"/>
  <c r="I58" i="11"/>
  <c r="J58" i="11"/>
  <c r="M58" i="11"/>
  <c r="D59" i="11"/>
  <c r="G59" i="11"/>
  <c r="H59" i="11"/>
  <c r="I59" i="11"/>
  <c r="J59" i="11"/>
  <c r="M59" i="11"/>
  <c r="D60" i="11"/>
  <c r="G60" i="11"/>
  <c r="H60" i="11"/>
  <c r="I60" i="11"/>
  <c r="J60" i="11"/>
  <c r="M60" i="11"/>
  <c r="D61" i="11"/>
  <c r="J61" i="11" s="1"/>
  <c r="G61" i="11"/>
  <c r="H61" i="11"/>
  <c r="I61" i="11"/>
  <c r="M61" i="11"/>
  <c r="D62" i="11"/>
  <c r="G62" i="11"/>
  <c r="H62" i="11"/>
  <c r="I62" i="11"/>
  <c r="J62" i="11"/>
  <c r="M62" i="11"/>
  <c r="D63" i="11"/>
  <c r="G63" i="11"/>
  <c r="H63" i="11"/>
  <c r="I63" i="11"/>
  <c r="J63" i="11"/>
  <c r="M63" i="11"/>
  <c r="D64" i="11"/>
  <c r="G64" i="11"/>
  <c r="H64" i="11"/>
  <c r="I64" i="11"/>
  <c r="J64" i="11"/>
  <c r="M64" i="11"/>
  <c r="D65" i="11"/>
  <c r="G65" i="11"/>
  <c r="H65" i="11"/>
  <c r="I65" i="11"/>
  <c r="J65" i="11"/>
  <c r="M65" i="11"/>
  <c r="D66" i="11"/>
  <c r="G66" i="11"/>
  <c r="H66" i="11"/>
  <c r="I66" i="11"/>
  <c r="J66" i="11"/>
  <c r="M66" i="11"/>
  <c r="D67" i="11"/>
  <c r="J67" i="11" s="1"/>
  <c r="G67" i="11"/>
  <c r="H67" i="11"/>
  <c r="I67" i="11"/>
  <c r="M67" i="11"/>
  <c r="D68" i="11"/>
  <c r="G68" i="11"/>
  <c r="H68" i="11"/>
  <c r="I68" i="11"/>
  <c r="J68" i="11"/>
  <c r="M68" i="11"/>
  <c r="D69" i="11"/>
  <c r="G69" i="11"/>
  <c r="H69" i="11"/>
  <c r="I69" i="11"/>
  <c r="J69" i="11"/>
  <c r="M69" i="11"/>
  <c r="D70" i="11"/>
  <c r="G70" i="11"/>
  <c r="H70" i="11"/>
  <c r="I70" i="11"/>
  <c r="J70" i="11"/>
  <c r="M70" i="11"/>
  <c r="D71" i="11"/>
  <c r="J71" i="11" s="1"/>
  <c r="G71" i="11"/>
  <c r="H71" i="11"/>
  <c r="I71" i="11"/>
  <c r="M71" i="11"/>
  <c r="D72" i="11"/>
  <c r="G72" i="11"/>
  <c r="H72" i="11"/>
  <c r="I72" i="11"/>
  <c r="J72" i="11"/>
  <c r="M72" i="11"/>
  <c r="D73" i="11"/>
  <c r="G73" i="11"/>
  <c r="H73" i="11"/>
  <c r="I73" i="11"/>
  <c r="J73" i="11"/>
  <c r="M73" i="11"/>
  <c r="D74" i="11"/>
  <c r="J74" i="11" s="1"/>
  <c r="G74" i="11"/>
  <c r="I74" i="11"/>
  <c r="M74" i="11"/>
  <c r="D75" i="11"/>
  <c r="G75" i="11"/>
  <c r="J75" i="11" s="1"/>
  <c r="H75" i="11"/>
  <c r="I75" i="11"/>
  <c r="M75" i="11"/>
  <c r="D76" i="11"/>
  <c r="G76" i="11"/>
  <c r="J76" i="11" s="1"/>
  <c r="H76" i="11"/>
  <c r="I76" i="11"/>
  <c r="M76" i="11"/>
  <c r="D77" i="11"/>
  <c r="G77" i="11"/>
  <c r="J77" i="11" s="1"/>
  <c r="H77" i="11"/>
  <c r="I77" i="11"/>
  <c r="M77" i="11"/>
  <c r="D78" i="11"/>
  <c r="G78" i="11"/>
  <c r="J78" i="11" s="1"/>
  <c r="H78" i="11"/>
  <c r="I78" i="11"/>
  <c r="M78" i="11"/>
  <c r="D79" i="11"/>
  <c r="G79" i="11"/>
  <c r="J79" i="11" s="1"/>
  <c r="H79" i="11"/>
  <c r="I79" i="11"/>
  <c r="M79" i="11"/>
  <c r="D80" i="11"/>
  <c r="G80" i="11"/>
  <c r="J80" i="11" s="1"/>
  <c r="H80" i="11"/>
  <c r="I80" i="11"/>
  <c r="M80" i="11"/>
  <c r="D81" i="11"/>
  <c r="G81" i="11"/>
  <c r="J81" i="11" s="1"/>
  <c r="H81" i="11"/>
  <c r="I81" i="11"/>
  <c r="M81" i="11"/>
  <c r="D82" i="11"/>
  <c r="G82" i="11"/>
  <c r="J82" i="11" s="1"/>
  <c r="H82" i="11"/>
  <c r="I82" i="11"/>
  <c r="M82" i="11"/>
  <c r="D83" i="11"/>
  <c r="G83" i="11"/>
  <c r="J83" i="11" s="1"/>
  <c r="H83" i="11"/>
  <c r="I83" i="11"/>
  <c r="M83" i="11"/>
  <c r="D84" i="11"/>
  <c r="G84" i="11"/>
  <c r="J84" i="11" s="1"/>
  <c r="H84" i="11"/>
  <c r="I84" i="11"/>
  <c r="M84" i="11"/>
  <c r="D85" i="11"/>
  <c r="G85" i="11"/>
  <c r="J85" i="11" s="1"/>
  <c r="H85" i="11"/>
  <c r="I85" i="11"/>
  <c r="M85" i="11"/>
  <c r="D86" i="11"/>
  <c r="G86" i="11"/>
  <c r="J86" i="11" s="1"/>
  <c r="H86" i="11"/>
  <c r="I86" i="11"/>
  <c r="M86" i="11"/>
  <c r="D6" i="10"/>
  <c r="G6" i="10"/>
  <c r="M6" i="10"/>
  <c r="D7" i="10"/>
  <c r="G7" i="10"/>
  <c r="M7" i="10"/>
  <c r="D8" i="10"/>
  <c r="G8" i="10"/>
  <c r="M8" i="10"/>
  <c r="D9" i="10"/>
  <c r="G9" i="10"/>
  <c r="M9" i="10"/>
  <c r="D10" i="10"/>
  <c r="G10" i="10"/>
  <c r="M10" i="10"/>
  <c r="D11" i="10"/>
  <c r="G11" i="10"/>
  <c r="M11" i="10"/>
  <c r="D12" i="10"/>
  <c r="G12" i="10"/>
  <c r="M12" i="10"/>
  <c r="D13" i="10"/>
  <c r="G13" i="10"/>
  <c r="M13" i="10"/>
  <c r="D14" i="10"/>
  <c r="G14" i="10"/>
  <c r="M14" i="10"/>
  <c r="D15" i="10"/>
  <c r="G15" i="10"/>
  <c r="M15" i="10"/>
  <c r="D16" i="10"/>
  <c r="G16" i="10"/>
  <c r="M16" i="10"/>
  <c r="D17" i="10"/>
  <c r="G17" i="10"/>
  <c r="M17" i="10"/>
  <c r="D18" i="10"/>
  <c r="G18" i="10"/>
  <c r="M18" i="10"/>
  <c r="D19" i="10"/>
  <c r="G19" i="10"/>
  <c r="M19" i="10"/>
  <c r="D20" i="10"/>
  <c r="G20" i="10"/>
  <c r="M20" i="10"/>
  <c r="D21" i="10"/>
  <c r="G21" i="10"/>
  <c r="M21" i="10"/>
  <c r="D22" i="10"/>
  <c r="G22" i="10"/>
  <c r="M22" i="10"/>
  <c r="D23" i="10"/>
  <c r="G23" i="10"/>
  <c r="M23" i="10"/>
  <c r="D24" i="10"/>
  <c r="G24" i="10"/>
  <c r="M24" i="10"/>
  <c r="D25" i="10"/>
  <c r="G25" i="10"/>
  <c r="M25" i="10"/>
  <c r="D26" i="10"/>
  <c r="G26" i="10"/>
  <c r="M26" i="10"/>
  <c r="D27" i="10"/>
  <c r="G27" i="10"/>
  <c r="M27" i="10"/>
  <c r="D28" i="10"/>
  <c r="G28" i="10"/>
  <c r="M28" i="10"/>
  <c r="D29" i="10"/>
  <c r="G29" i="10"/>
  <c r="M29" i="10"/>
  <c r="D30" i="10"/>
  <c r="G30" i="10"/>
  <c r="M30" i="10"/>
  <c r="D31" i="10"/>
  <c r="G31" i="10"/>
  <c r="M31" i="10"/>
  <c r="D32" i="10"/>
  <c r="G32" i="10"/>
  <c r="M32" i="10"/>
  <c r="D33" i="10"/>
  <c r="G33" i="10"/>
  <c r="M33" i="10"/>
  <c r="D34" i="10"/>
  <c r="G34" i="10"/>
  <c r="M34" i="10"/>
  <c r="D35" i="10"/>
  <c r="G35" i="10"/>
  <c r="M35" i="10"/>
  <c r="D36" i="10"/>
  <c r="G36" i="10"/>
  <c r="M36" i="10"/>
  <c r="D37" i="10"/>
  <c r="G37" i="10"/>
  <c r="M37" i="10"/>
  <c r="D38" i="10"/>
  <c r="G38" i="10"/>
  <c r="M38" i="10"/>
  <c r="D39" i="10"/>
  <c r="G39" i="10"/>
  <c r="M39" i="10"/>
  <c r="D40" i="10"/>
  <c r="G40" i="10"/>
  <c r="M40" i="10"/>
  <c r="D41" i="10"/>
  <c r="G41" i="10"/>
  <c r="M41" i="10"/>
  <c r="D42" i="10"/>
  <c r="G42" i="10"/>
  <c r="M42" i="10"/>
  <c r="D43" i="10"/>
  <c r="G43" i="10"/>
  <c r="M43" i="10"/>
  <c r="D44" i="10"/>
  <c r="G44" i="10"/>
  <c r="M44" i="10"/>
  <c r="D45" i="10"/>
  <c r="G45" i="10"/>
  <c r="M45" i="10"/>
  <c r="D46" i="10"/>
  <c r="G46" i="10"/>
  <c r="M46" i="10"/>
  <c r="D47" i="10"/>
  <c r="G47" i="10"/>
  <c r="M47" i="10"/>
  <c r="D48" i="10"/>
  <c r="G48" i="10"/>
  <c r="M48" i="10"/>
  <c r="D49" i="10"/>
  <c r="G49" i="10"/>
  <c r="M49" i="10"/>
  <c r="D50" i="10"/>
  <c r="G50" i="10"/>
  <c r="M50" i="10"/>
  <c r="D51" i="10"/>
  <c r="G51" i="10"/>
  <c r="M51" i="10"/>
  <c r="D52" i="10"/>
  <c r="G52" i="10"/>
  <c r="M52" i="10"/>
  <c r="D53" i="10"/>
  <c r="G53" i="10"/>
  <c r="M53" i="10"/>
  <c r="D54" i="10"/>
  <c r="G54" i="10"/>
  <c r="M54" i="10"/>
  <c r="D55" i="10"/>
  <c r="G55" i="10"/>
  <c r="M55" i="10"/>
  <c r="G118" i="2" l="1"/>
  <c r="D118" i="2"/>
  <c r="H85" i="4" l="1"/>
  <c r="I85" i="4"/>
  <c r="J85" i="4"/>
  <c r="G85" i="4"/>
  <c r="F85" i="4"/>
  <c r="E85" i="4"/>
  <c r="D66" i="4"/>
  <c r="B85" i="4"/>
  <c r="D6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85" i="4" s="1"/>
  <c r="D65" i="4"/>
  <c r="D64" i="4"/>
  <c r="D63" i="4"/>
  <c r="D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6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C85" i="4"/>
  <c r="F85" i="3" l="1"/>
  <c r="E85" i="3"/>
  <c r="D6" i="3"/>
  <c r="D85" i="3" s="1"/>
  <c r="C85" i="3"/>
  <c r="B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G84" i="3"/>
  <c r="G83" i="3"/>
  <c r="G82" i="3"/>
  <c r="G81" i="3"/>
  <c r="G80" i="3"/>
  <c r="G79" i="3"/>
  <c r="G78" i="3"/>
  <c r="G77" i="3"/>
  <c r="D6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6" i="3"/>
  <c r="D65" i="3"/>
  <c r="D64" i="3"/>
  <c r="D63" i="3"/>
  <c r="D62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8" i="3"/>
  <c r="M7" i="3"/>
  <c r="M6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6" i="3"/>
  <c r="G85" i="3" s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J85" i="3" l="1"/>
  <c r="H85" i="3"/>
  <c r="I85" i="3"/>
  <c r="G6" i="2"/>
  <c r="G84" i="2" s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5" i="2"/>
  <c r="N84" i="2"/>
  <c r="F84" i="2"/>
  <c r="E84" i="2"/>
  <c r="C84" i="2"/>
  <c r="B84" i="2"/>
  <c r="C91" i="2"/>
  <c r="D84" i="2" l="1"/>
  <c r="C461" i="1"/>
  <c r="D461" i="1"/>
  <c r="E461" i="1"/>
  <c r="F461" i="1"/>
  <c r="B461" i="1"/>
  <c r="G460" i="1"/>
  <c r="G461" i="1" s="1"/>
  <c r="C457" i="1"/>
  <c r="E457" i="1"/>
  <c r="F457" i="1"/>
  <c r="B457" i="1"/>
  <c r="G455" i="1"/>
  <c r="G457" i="1" s="1"/>
  <c r="D455" i="1"/>
  <c r="D457" i="1" s="1"/>
  <c r="C443" i="1"/>
  <c r="E443" i="1"/>
  <c r="F443" i="1"/>
  <c r="G443" i="1"/>
  <c r="B443" i="1"/>
  <c r="D442" i="1"/>
  <c r="D443" i="1" s="1"/>
  <c r="C439" i="1"/>
  <c r="E439" i="1"/>
  <c r="F439" i="1"/>
  <c r="B439" i="1"/>
  <c r="G438" i="1"/>
  <c r="G437" i="1"/>
  <c r="D438" i="1"/>
  <c r="D437" i="1"/>
  <c r="C434" i="1"/>
  <c r="E434" i="1"/>
  <c r="F434" i="1"/>
  <c r="B434" i="1"/>
  <c r="G433" i="1"/>
  <c r="G434" i="1" s="1"/>
  <c r="D433" i="1"/>
  <c r="D434" i="1" s="1"/>
  <c r="C430" i="1"/>
  <c r="E430" i="1"/>
  <c r="F430" i="1"/>
  <c r="B430" i="1"/>
  <c r="G429" i="1"/>
  <c r="G428" i="1"/>
  <c r="D429" i="1"/>
  <c r="D428" i="1"/>
  <c r="C425" i="1"/>
  <c r="E425" i="1"/>
  <c r="F425" i="1"/>
  <c r="B425" i="1"/>
  <c r="G420" i="1"/>
  <c r="G421" i="1"/>
  <c r="G422" i="1"/>
  <c r="G423" i="1"/>
  <c r="G424" i="1"/>
  <c r="G419" i="1"/>
  <c r="D420" i="1"/>
  <c r="D421" i="1"/>
  <c r="D422" i="1"/>
  <c r="D423" i="1"/>
  <c r="D424" i="1"/>
  <c r="D419" i="1"/>
  <c r="C416" i="1"/>
  <c r="E416" i="1"/>
  <c r="F416" i="1"/>
  <c r="B416" i="1"/>
  <c r="G413" i="1"/>
  <c r="G414" i="1"/>
  <c r="G415" i="1"/>
  <c r="G412" i="1"/>
  <c r="D413" i="1"/>
  <c r="D414" i="1"/>
  <c r="D415" i="1"/>
  <c r="D412" i="1"/>
  <c r="C409" i="1"/>
  <c r="E409" i="1"/>
  <c r="F409" i="1"/>
  <c r="B409" i="1"/>
  <c r="G408" i="1"/>
  <c r="G409" i="1" s="1"/>
  <c r="D408" i="1"/>
  <c r="D409" i="1" s="1"/>
  <c r="F405" i="1"/>
  <c r="C405" i="1"/>
  <c r="G403" i="1"/>
  <c r="G404" i="1"/>
  <c r="G402" i="1"/>
  <c r="D403" i="1"/>
  <c r="D404" i="1"/>
  <c r="D402" i="1"/>
  <c r="C399" i="1"/>
  <c r="E399" i="1"/>
  <c r="F399" i="1"/>
  <c r="B399" i="1"/>
  <c r="G397" i="1"/>
  <c r="G398" i="1"/>
  <c r="G396" i="1"/>
  <c r="D397" i="1"/>
  <c r="D398" i="1"/>
  <c r="D396" i="1"/>
  <c r="C393" i="1"/>
  <c r="E393" i="1"/>
  <c r="F393" i="1"/>
  <c r="B393" i="1"/>
  <c r="G392" i="1"/>
  <c r="G391" i="1"/>
  <c r="D392" i="1"/>
  <c r="D391" i="1"/>
  <c r="C388" i="1"/>
  <c r="E388" i="1"/>
  <c r="F388" i="1"/>
  <c r="B388" i="1"/>
  <c r="G385" i="1"/>
  <c r="G386" i="1"/>
  <c r="G387" i="1"/>
  <c r="G384" i="1"/>
  <c r="D385" i="1"/>
  <c r="D386" i="1"/>
  <c r="D387" i="1"/>
  <c r="D384" i="1"/>
  <c r="C381" i="1"/>
  <c r="E381" i="1"/>
  <c r="F381" i="1"/>
  <c r="B381" i="1"/>
  <c r="G378" i="1"/>
  <c r="G379" i="1"/>
  <c r="G380" i="1"/>
  <c r="G377" i="1"/>
  <c r="D378" i="1"/>
  <c r="D379" i="1"/>
  <c r="D380" i="1"/>
  <c r="D377" i="1"/>
  <c r="C374" i="1"/>
  <c r="E374" i="1"/>
  <c r="F374" i="1"/>
  <c r="B374" i="1"/>
  <c r="G371" i="1"/>
  <c r="G372" i="1"/>
  <c r="G373" i="1"/>
  <c r="G370" i="1"/>
  <c r="D371" i="1"/>
  <c r="D372" i="1"/>
  <c r="D373" i="1"/>
  <c r="D370" i="1"/>
  <c r="C367" i="1"/>
  <c r="E367" i="1"/>
  <c r="F367" i="1"/>
  <c r="B367" i="1"/>
  <c r="G366" i="1"/>
  <c r="G365" i="1"/>
  <c r="D366" i="1"/>
  <c r="D365" i="1"/>
  <c r="C362" i="1"/>
  <c r="E362" i="1"/>
  <c r="F362" i="1"/>
  <c r="B362" i="1"/>
  <c r="G359" i="1"/>
  <c r="G360" i="1"/>
  <c r="G361" i="1"/>
  <c r="G358" i="1"/>
  <c r="D359" i="1"/>
  <c r="D360" i="1"/>
  <c r="D361" i="1"/>
  <c r="D358" i="1"/>
  <c r="C355" i="1"/>
  <c r="D355" i="1"/>
  <c r="E355" i="1"/>
  <c r="F355" i="1"/>
  <c r="B355" i="1"/>
  <c r="G354" i="1"/>
  <c r="G355" i="1" s="1"/>
  <c r="G439" i="1" l="1"/>
  <c r="G367" i="1"/>
  <c r="G393" i="1"/>
  <c r="D416" i="1"/>
  <c r="D405" i="1"/>
  <c r="G416" i="1"/>
  <c r="G399" i="1"/>
  <c r="G405" i="1"/>
  <c r="G425" i="1"/>
  <c r="D362" i="1"/>
  <c r="G362" i="1"/>
  <c r="D367" i="1"/>
  <c r="D374" i="1"/>
  <c r="G374" i="1"/>
  <c r="D381" i="1"/>
  <c r="G381" i="1"/>
  <c r="D388" i="1"/>
  <c r="G388" i="1"/>
  <c r="D393" i="1"/>
  <c r="G430" i="1"/>
  <c r="D439" i="1"/>
  <c r="D425" i="1"/>
  <c r="D430" i="1"/>
  <c r="D399" i="1"/>
  <c r="C351" i="1"/>
  <c r="E351" i="1"/>
  <c r="F351" i="1"/>
  <c r="B351" i="1"/>
  <c r="G350" i="1"/>
  <c r="G349" i="1"/>
  <c r="D350" i="1"/>
  <c r="D349" i="1"/>
  <c r="C346" i="1"/>
  <c r="E346" i="1"/>
  <c r="F346" i="1"/>
  <c r="B346" i="1"/>
  <c r="G344" i="1"/>
  <c r="G345" i="1"/>
  <c r="G343" i="1"/>
  <c r="D344" i="1"/>
  <c r="D345" i="1"/>
  <c r="D343" i="1"/>
  <c r="C340" i="1"/>
  <c r="E340" i="1"/>
  <c r="F340" i="1"/>
  <c r="B340" i="1"/>
  <c r="G338" i="1"/>
  <c r="G339" i="1"/>
  <c r="G337" i="1"/>
  <c r="D338" i="1"/>
  <c r="D339" i="1"/>
  <c r="D337" i="1"/>
  <c r="C334" i="1"/>
  <c r="E334" i="1"/>
  <c r="F334" i="1"/>
  <c r="B334" i="1"/>
  <c r="G333" i="1"/>
  <c r="G332" i="1"/>
  <c r="D333" i="1"/>
  <c r="D332" i="1"/>
  <c r="C329" i="1"/>
  <c r="E329" i="1"/>
  <c r="F329" i="1"/>
  <c r="B329" i="1"/>
  <c r="G328" i="1"/>
  <c r="G329" i="1" s="1"/>
  <c r="D328" i="1"/>
  <c r="D329" i="1" s="1"/>
  <c r="C325" i="1"/>
  <c r="E325" i="1"/>
  <c r="F325" i="1"/>
  <c r="G324" i="1"/>
  <c r="G323" i="1"/>
  <c r="B325" i="1"/>
  <c r="D324" i="1"/>
  <c r="D323" i="1"/>
  <c r="C320" i="1"/>
  <c r="E320" i="1"/>
  <c r="F320" i="1"/>
  <c r="B320" i="1"/>
  <c r="G319" i="1"/>
  <c r="G318" i="1"/>
  <c r="D319" i="1"/>
  <c r="D318" i="1"/>
  <c r="G351" i="1" l="1"/>
  <c r="G320" i="1"/>
  <c r="D351" i="1"/>
  <c r="G334" i="1"/>
  <c r="D325" i="1"/>
  <c r="G346" i="1"/>
  <c r="D346" i="1"/>
  <c r="D320" i="1"/>
  <c r="G325" i="1"/>
  <c r="D334" i="1"/>
  <c r="G340" i="1"/>
  <c r="D340" i="1"/>
  <c r="G308" i="1"/>
  <c r="G309" i="1"/>
  <c r="G310" i="1"/>
  <c r="G311" i="1"/>
  <c r="G312" i="1"/>
  <c r="G313" i="1"/>
  <c r="G314" i="1"/>
  <c r="E315" i="1"/>
  <c r="F315" i="1"/>
  <c r="C315" i="1"/>
  <c r="B315" i="1"/>
  <c r="D310" i="1"/>
  <c r="D311" i="1"/>
  <c r="D312" i="1"/>
  <c r="D313" i="1"/>
  <c r="D314" i="1"/>
  <c r="D309" i="1"/>
  <c r="D308" i="1"/>
  <c r="C305" i="1"/>
  <c r="D305" i="1"/>
  <c r="E305" i="1"/>
  <c r="F305" i="1"/>
  <c r="G305" i="1"/>
  <c r="B305" i="1"/>
  <c r="C301" i="1"/>
  <c r="E301" i="1"/>
  <c r="F301" i="1"/>
  <c r="B301" i="1"/>
  <c r="G294" i="1"/>
  <c r="G295" i="1"/>
  <c r="G296" i="1"/>
  <c r="G297" i="1"/>
  <c r="G298" i="1"/>
  <c r="G299" i="1"/>
  <c r="G300" i="1"/>
  <c r="G293" i="1"/>
  <c r="D294" i="1"/>
  <c r="D295" i="1"/>
  <c r="D296" i="1"/>
  <c r="D297" i="1"/>
  <c r="D298" i="1"/>
  <c r="D299" i="1"/>
  <c r="D300" i="1"/>
  <c r="D293" i="1"/>
  <c r="C290" i="1"/>
  <c r="E290" i="1"/>
  <c r="F290" i="1"/>
  <c r="B290" i="1"/>
  <c r="G289" i="1"/>
  <c r="G290" i="1" s="1"/>
  <c r="D289" i="1"/>
  <c r="D290" i="1" s="1"/>
  <c r="C286" i="1"/>
  <c r="E286" i="1"/>
  <c r="F286" i="1"/>
  <c r="B286" i="1"/>
  <c r="G284" i="1"/>
  <c r="G285" i="1"/>
  <c r="G283" i="1"/>
  <c r="D284" i="1"/>
  <c r="D285" i="1"/>
  <c r="D283" i="1"/>
  <c r="C280" i="1"/>
  <c r="E280" i="1"/>
  <c r="F280" i="1"/>
  <c r="B280" i="1"/>
  <c r="G275" i="1"/>
  <c r="G276" i="1"/>
  <c r="G277" i="1"/>
  <c r="G278" i="1"/>
  <c r="G279" i="1"/>
  <c r="D276" i="1"/>
  <c r="D277" i="1"/>
  <c r="D278" i="1"/>
  <c r="D279" i="1"/>
  <c r="D275" i="1"/>
  <c r="C272" i="1"/>
  <c r="E272" i="1"/>
  <c r="F272" i="1"/>
  <c r="B272" i="1"/>
  <c r="G268" i="1"/>
  <c r="G269" i="1"/>
  <c r="G270" i="1"/>
  <c r="G271" i="1"/>
  <c r="G267" i="1"/>
  <c r="D268" i="1"/>
  <c r="D269" i="1"/>
  <c r="D270" i="1"/>
  <c r="D271" i="1"/>
  <c r="D267" i="1"/>
  <c r="C264" i="1"/>
  <c r="E264" i="1"/>
  <c r="F264" i="1"/>
  <c r="G264" i="1"/>
  <c r="B264" i="1"/>
  <c r="D263" i="1"/>
  <c r="D264" i="1" s="1"/>
  <c r="C260" i="1"/>
  <c r="E260" i="1"/>
  <c r="F260" i="1"/>
  <c r="B260" i="1"/>
  <c r="G255" i="1"/>
  <c r="G257" i="1"/>
  <c r="G258" i="1"/>
  <c r="G259" i="1"/>
  <c r="G254" i="1"/>
  <c r="D255" i="1"/>
  <c r="D257" i="1"/>
  <c r="D258" i="1"/>
  <c r="D259" i="1"/>
  <c r="D254" i="1"/>
  <c r="C251" i="1"/>
  <c r="E251" i="1"/>
  <c r="F251" i="1"/>
  <c r="B251" i="1"/>
  <c r="G250" i="1"/>
  <c r="G249" i="1"/>
  <c r="D250" i="1"/>
  <c r="D249" i="1"/>
  <c r="C246" i="1"/>
  <c r="E246" i="1"/>
  <c r="F246" i="1"/>
  <c r="B246" i="1"/>
  <c r="G242" i="1"/>
  <c r="G243" i="1"/>
  <c r="G244" i="1"/>
  <c r="G245" i="1"/>
  <c r="G241" i="1"/>
  <c r="D242" i="1"/>
  <c r="D243" i="1"/>
  <c r="D244" i="1"/>
  <c r="D245" i="1"/>
  <c r="D241" i="1"/>
  <c r="C238" i="1"/>
  <c r="E238" i="1"/>
  <c r="F238" i="1"/>
  <c r="B238" i="1"/>
  <c r="G237" i="1"/>
  <c r="G236" i="1"/>
  <c r="D237" i="1"/>
  <c r="D236" i="1"/>
  <c r="C233" i="1"/>
  <c r="E233" i="1"/>
  <c r="F233" i="1"/>
  <c r="B233" i="1"/>
  <c r="G229" i="1"/>
  <c r="G230" i="1"/>
  <c r="G231" i="1"/>
  <c r="G232" i="1"/>
  <c r="G228" i="1"/>
  <c r="D229" i="1"/>
  <c r="D230" i="1"/>
  <c r="D231" i="1"/>
  <c r="D232" i="1"/>
  <c r="D228" i="1"/>
  <c r="C225" i="1"/>
  <c r="E225" i="1"/>
  <c r="F225" i="1"/>
  <c r="B225" i="1"/>
  <c r="G220" i="1"/>
  <c r="G221" i="1"/>
  <c r="G222" i="1"/>
  <c r="G223" i="1"/>
  <c r="G224" i="1"/>
  <c r="G219" i="1"/>
  <c r="D220" i="1"/>
  <c r="D221" i="1"/>
  <c r="D222" i="1"/>
  <c r="D223" i="1"/>
  <c r="D224" i="1"/>
  <c r="D219" i="1"/>
  <c r="C216" i="1"/>
  <c r="E216" i="1"/>
  <c r="F216" i="1"/>
  <c r="B216" i="1"/>
  <c r="G211" i="1"/>
  <c r="G213" i="1"/>
  <c r="G214" i="1"/>
  <c r="G215" i="1"/>
  <c r="G210" i="1"/>
  <c r="D214" i="1"/>
  <c r="D215" i="1"/>
  <c r="D213" i="1"/>
  <c r="D211" i="1"/>
  <c r="D210" i="1"/>
  <c r="C207" i="1"/>
  <c r="E207" i="1"/>
  <c r="F207" i="1"/>
  <c r="B207" i="1"/>
  <c r="G204" i="1"/>
  <c r="G205" i="1"/>
  <c r="G206" i="1"/>
  <c r="G203" i="1"/>
  <c r="D204" i="1"/>
  <c r="D205" i="1"/>
  <c r="D206" i="1"/>
  <c r="D203" i="1"/>
  <c r="C200" i="1"/>
  <c r="E200" i="1"/>
  <c r="F200" i="1"/>
  <c r="B200" i="1"/>
  <c r="G197" i="1"/>
  <c r="G198" i="1"/>
  <c r="G199" i="1"/>
  <c r="G196" i="1"/>
  <c r="D197" i="1"/>
  <c r="D198" i="1"/>
  <c r="D199" i="1"/>
  <c r="D196" i="1"/>
  <c r="C193" i="1"/>
  <c r="E193" i="1"/>
  <c r="F193" i="1"/>
  <c r="B193" i="1"/>
  <c r="G191" i="1"/>
  <c r="G192" i="1"/>
  <c r="G190" i="1"/>
  <c r="D191" i="1"/>
  <c r="D192" i="1"/>
  <c r="D190" i="1"/>
  <c r="C187" i="1"/>
  <c r="E187" i="1"/>
  <c r="F187" i="1"/>
  <c r="B187" i="1"/>
  <c r="G185" i="1"/>
  <c r="G186" i="1"/>
  <c r="G184" i="1"/>
  <c r="D185" i="1"/>
  <c r="D186" i="1"/>
  <c r="D184" i="1"/>
  <c r="C181" i="1"/>
  <c r="E181" i="1"/>
  <c r="F181" i="1"/>
  <c r="B181" i="1"/>
  <c r="G178" i="1"/>
  <c r="G179" i="1"/>
  <c r="G180" i="1"/>
  <c r="G177" i="1"/>
  <c r="D178" i="1"/>
  <c r="D179" i="1"/>
  <c r="D180" i="1"/>
  <c r="D177" i="1"/>
  <c r="D233" i="1" l="1"/>
  <c r="D238" i="1"/>
  <c r="G251" i="1"/>
  <c r="G187" i="1"/>
  <c r="G200" i="1"/>
  <c r="G216" i="1"/>
  <c r="D286" i="1"/>
  <c r="D207" i="1"/>
  <c r="D187" i="1"/>
  <c r="G193" i="1"/>
  <c r="G207" i="1"/>
  <c r="G246" i="1"/>
  <c r="G181" i="1"/>
  <c r="D225" i="1"/>
  <c r="G238" i="1"/>
  <c r="D251" i="1"/>
  <c r="G260" i="1"/>
  <c r="D280" i="1"/>
  <c r="G225" i="1"/>
  <c r="G280" i="1"/>
  <c r="G286" i="1"/>
  <c r="D216" i="1"/>
  <c r="D315" i="1"/>
  <c r="D193" i="1"/>
  <c r="G233" i="1"/>
  <c r="D181" i="1"/>
  <c r="D246" i="1"/>
  <c r="D260" i="1"/>
  <c r="D272" i="1"/>
  <c r="D301" i="1"/>
  <c r="G315" i="1"/>
  <c r="D200" i="1"/>
  <c r="G272" i="1"/>
  <c r="G301" i="1"/>
  <c r="C174" i="1"/>
  <c r="E174" i="1"/>
  <c r="F174" i="1"/>
  <c r="B174" i="1"/>
  <c r="G173" i="1"/>
  <c r="G172" i="1"/>
  <c r="D173" i="1"/>
  <c r="D172" i="1"/>
  <c r="C169" i="1"/>
  <c r="E169" i="1"/>
  <c r="F169" i="1"/>
  <c r="B169" i="1"/>
  <c r="G167" i="1"/>
  <c r="G168" i="1"/>
  <c r="G166" i="1"/>
  <c r="D167" i="1"/>
  <c r="D168" i="1"/>
  <c r="D166" i="1"/>
  <c r="C163" i="1"/>
  <c r="E163" i="1"/>
  <c r="F163" i="1"/>
  <c r="B163" i="1"/>
  <c r="D162" i="1"/>
  <c r="G162" i="1"/>
  <c r="G161" i="1"/>
  <c r="D161" i="1"/>
  <c r="G160" i="1"/>
  <c r="D160" i="1"/>
  <c r="C157" i="1"/>
  <c r="E157" i="1"/>
  <c r="F157" i="1"/>
  <c r="B157" i="1"/>
  <c r="G156" i="1"/>
  <c r="G157" i="1" s="1"/>
  <c r="D156" i="1"/>
  <c r="D157" i="1" s="1"/>
  <c r="G152" i="1"/>
  <c r="F153" i="1"/>
  <c r="E153" i="1"/>
  <c r="D152" i="1"/>
  <c r="C153" i="1"/>
  <c r="B153" i="1"/>
  <c r="C149" i="1"/>
  <c r="E149" i="1"/>
  <c r="F149" i="1"/>
  <c r="B149" i="1"/>
  <c r="G146" i="1"/>
  <c r="G147" i="1"/>
  <c r="G148" i="1"/>
  <c r="G145" i="1"/>
  <c r="D146" i="1"/>
  <c r="D147" i="1"/>
  <c r="D148" i="1"/>
  <c r="D145" i="1"/>
  <c r="C142" i="1"/>
  <c r="E142" i="1"/>
  <c r="F142" i="1"/>
  <c r="B142" i="1"/>
  <c r="G141" i="1"/>
  <c r="G142" i="1" s="1"/>
  <c r="D141" i="1"/>
  <c r="D142" i="1" s="1"/>
  <c r="C138" i="1"/>
  <c r="E138" i="1"/>
  <c r="F138" i="1"/>
  <c r="B138" i="1"/>
  <c r="G137" i="1"/>
  <c r="G136" i="1"/>
  <c r="D137" i="1"/>
  <c r="D136" i="1"/>
  <c r="C133" i="1"/>
  <c r="E133" i="1"/>
  <c r="F133" i="1"/>
  <c r="B133" i="1"/>
  <c r="G128" i="1"/>
  <c r="G129" i="1"/>
  <c r="G130" i="1"/>
  <c r="G131" i="1"/>
  <c r="G132" i="1"/>
  <c r="G127" i="1"/>
  <c r="D128" i="1"/>
  <c r="D129" i="1"/>
  <c r="D130" i="1"/>
  <c r="D131" i="1"/>
  <c r="D132" i="1"/>
  <c r="D127" i="1"/>
  <c r="G120" i="1"/>
  <c r="G121" i="1"/>
  <c r="G122" i="1"/>
  <c r="G123" i="1"/>
  <c r="G119" i="1"/>
  <c r="C124" i="1"/>
  <c r="E124" i="1"/>
  <c r="F124" i="1"/>
  <c r="B124" i="1"/>
  <c r="D120" i="1"/>
  <c r="D121" i="1"/>
  <c r="D122" i="1"/>
  <c r="D123" i="1"/>
  <c r="D119" i="1"/>
  <c r="C116" i="1"/>
  <c r="E116" i="1"/>
  <c r="F116" i="1"/>
  <c r="B116" i="1"/>
  <c r="G113" i="1"/>
  <c r="G114" i="1"/>
  <c r="G115" i="1"/>
  <c r="G112" i="1"/>
  <c r="D113" i="1"/>
  <c r="D114" i="1"/>
  <c r="D115" i="1"/>
  <c r="D112" i="1"/>
  <c r="F109" i="1"/>
  <c r="E109" i="1"/>
  <c r="G104" i="1"/>
  <c r="G105" i="1"/>
  <c r="G106" i="1"/>
  <c r="G107" i="1"/>
  <c r="G108" i="1"/>
  <c r="G103" i="1"/>
  <c r="F100" i="1"/>
  <c r="E100" i="1"/>
  <c r="G99" i="1"/>
  <c r="G98" i="1"/>
  <c r="C109" i="1"/>
  <c r="D104" i="1"/>
  <c r="D105" i="1"/>
  <c r="D106" i="1"/>
  <c r="D107" i="1"/>
  <c r="D108" i="1"/>
  <c r="D103" i="1"/>
  <c r="B109" i="1"/>
  <c r="C100" i="1"/>
  <c r="D99" i="1"/>
  <c r="D98" i="1"/>
  <c r="B100" i="1"/>
  <c r="C95" i="1"/>
  <c r="E95" i="1"/>
  <c r="F95" i="1"/>
  <c r="B95" i="1"/>
  <c r="G92" i="1"/>
  <c r="G93" i="1"/>
  <c r="G94" i="1"/>
  <c r="G91" i="1"/>
  <c r="D92" i="1"/>
  <c r="D93" i="1"/>
  <c r="D94" i="1"/>
  <c r="D91" i="1"/>
  <c r="C88" i="1"/>
  <c r="E88" i="1"/>
  <c r="F88" i="1"/>
  <c r="B88" i="1"/>
  <c r="G87" i="1"/>
  <c r="G86" i="1"/>
  <c r="D87" i="1"/>
  <c r="D86" i="1"/>
  <c r="F83" i="1"/>
  <c r="E83" i="1"/>
  <c r="G82" i="1"/>
  <c r="G83" i="1" s="1"/>
  <c r="C83" i="1"/>
  <c r="B83" i="1"/>
  <c r="D82" i="1"/>
  <c r="D83" i="1" s="1"/>
  <c r="C79" i="1"/>
  <c r="E79" i="1"/>
  <c r="F79" i="1"/>
  <c r="B79" i="1"/>
  <c r="G78" i="1"/>
  <c r="G77" i="1"/>
  <c r="D78" i="1"/>
  <c r="D77" i="1"/>
  <c r="E74" i="1"/>
  <c r="F74" i="1"/>
  <c r="G68" i="1"/>
  <c r="G69" i="1"/>
  <c r="G70" i="1"/>
  <c r="G71" i="1"/>
  <c r="G72" i="1"/>
  <c r="G73" i="1"/>
  <c r="B74" i="1"/>
  <c r="C74" i="1"/>
  <c r="D69" i="1"/>
  <c r="D70" i="1"/>
  <c r="D71" i="1"/>
  <c r="D72" i="1"/>
  <c r="D73" i="1"/>
  <c r="D68" i="1"/>
  <c r="G61" i="1"/>
  <c r="G63" i="1"/>
  <c r="G64" i="1"/>
  <c r="G62" i="1"/>
  <c r="E65" i="1"/>
  <c r="F65" i="1"/>
  <c r="C65" i="1"/>
  <c r="B65" i="1"/>
  <c r="D63" i="1"/>
  <c r="D64" i="1"/>
  <c r="D62" i="1"/>
  <c r="D61" i="1"/>
  <c r="F58" i="1"/>
  <c r="E58" i="1"/>
  <c r="G54" i="1"/>
  <c r="G55" i="1"/>
  <c r="G56" i="1"/>
  <c r="G57" i="1"/>
  <c r="G53" i="1"/>
  <c r="C58" i="1"/>
  <c r="B58" i="1"/>
  <c r="D54" i="1"/>
  <c r="D55" i="1"/>
  <c r="D56" i="1"/>
  <c r="D57" i="1"/>
  <c r="D53" i="1"/>
  <c r="G43" i="1"/>
  <c r="G44" i="1"/>
  <c r="G45" i="1"/>
  <c r="G46" i="1"/>
  <c r="G47" i="1"/>
  <c r="G48" i="1"/>
  <c r="G49" i="1"/>
  <c r="G42" i="1"/>
  <c r="F50" i="1"/>
  <c r="E50" i="1"/>
  <c r="C50" i="1"/>
  <c r="B50" i="1"/>
  <c r="D43" i="1"/>
  <c r="D44" i="1"/>
  <c r="D45" i="1"/>
  <c r="D46" i="1"/>
  <c r="D47" i="1"/>
  <c r="D48" i="1"/>
  <c r="D49" i="1"/>
  <c r="D42" i="1"/>
  <c r="G31" i="1"/>
  <c r="F39" i="1"/>
  <c r="E39" i="1"/>
  <c r="G36" i="1"/>
  <c r="G37" i="1"/>
  <c r="G38" i="1"/>
  <c r="G35" i="1"/>
  <c r="F32" i="1"/>
  <c r="E32" i="1"/>
  <c r="G29" i="1"/>
  <c r="G30" i="1"/>
  <c r="G28" i="1"/>
  <c r="F25" i="1"/>
  <c r="E25" i="1"/>
  <c r="G24" i="1"/>
  <c r="G25" i="1" s="1"/>
  <c r="F21" i="1"/>
  <c r="E21" i="1"/>
  <c r="G17" i="1"/>
  <c r="G18" i="1"/>
  <c r="G19" i="1"/>
  <c r="G20" i="1"/>
  <c r="G16" i="1"/>
  <c r="F13" i="1"/>
  <c r="E13" i="1"/>
  <c r="G12" i="1"/>
  <c r="G13" i="1" s="1"/>
  <c r="F8" i="1"/>
  <c r="E8" i="1"/>
  <c r="G7" i="1"/>
  <c r="G8" i="1" s="1"/>
  <c r="C39" i="1"/>
  <c r="B39" i="1"/>
  <c r="D37" i="1"/>
  <c r="D38" i="1"/>
  <c r="D36" i="1"/>
  <c r="D35" i="1"/>
  <c r="C32" i="1"/>
  <c r="B32" i="1"/>
  <c r="D30" i="1"/>
  <c r="D32" i="1" s="1"/>
  <c r="C25" i="1"/>
  <c r="B25" i="1"/>
  <c r="D24" i="1"/>
  <c r="D25" i="1" s="1"/>
  <c r="C21" i="1"/>
  <c r="D21" i="1"/>
  <c r="B21" i="1"/>
  <c r="C13" i="1"/>
  <c r="B13" i="1"/>
  <c r="D12" i="1"/>
  <c r="D13" i="1" s="1"/>
  <c r="D7" i="1"/>
  <c r="G50" i="1" l="1"/>
  <c r="D79" i="1"/>
  <c r="G88" i="1"/>
  <c r="G174" i="1"/>
  <c r="G169" i="1"/>
  <c r="G65" i="1"/>
  <c r="G79" i="1"/>
  <c r="D88" i="1"/>
  <c r="D95" i="1"/>
  <c r="G95" i="1"/>
  <c r="G100" i="1"/>
  <c r="G133" i="1"/>
  <c r="G138" i="1"/>
  <c r="D174" i="1"/>
  <c r="D169" i="1"/>
  <c r="G153" i="1"/>
  <c r="D65" i="1"/>
  <c r="D39" i="1"/>
  <c r="G58" i="1"/>
  <c r="D100" i="1"/>
  <c r="D109" i="1"/>
  <c r="D149" i="1"/>
  <c r="D153" i="1"/>
  <c r="G163" i="1"/>
  <c r="D58" i="1"/>
  <c r="D133" i="1"/>
  <c r="D138" i="1"/>
  <c r="D163" i="1"/>
  <c r="G21" i="1"/>
  <c r="D74" i="1"/>
  <c r="G74" i="1"/>
  <c r="G109" i="1"/>
  <c r="D116" i="1"/>
  <c r="G116" i="1"/>
  <c r="D124" i="1"/>
  <c r="G149" i="1"/>
  <c r="G124" i="1"/>
  <c r="D50" i="1"/>
  <c r="G32" i="1"/>
  <c r="G39" i="1"/>
</calcChain>
</file>

<file path=xl/sharedStrings.xml><?xml version="1.0" encoding="utf-8"?>
<sst xmlns="http://schemas.openxmlformats.org/spreadsheetml/2006/main" count="6239" uniqueCount="1727">
  <si>
    <t>ADANA</t>
  </si>
  <si>
    <t>Seyhan</t>
  </si>
  <si>
    <t>Toplam</t>
  </si>
  <si>
    <t>ADIYAMAN</t>
  </si>
  <si>
    <t>Merkez</t>
  </si>
  <si>
    <t>Kahta</t>
  </si>
  <si>
    <t>TOPLAM</t>
  </si>
  <si>
    <t>AFYONKARAHİSAR</t>
  </si>
  <si>
    <t>Bolvadin</t>
  </si>
  <si>
    <t>İhsaniye</t>
  </si>
  <si>
    <t>Sandıklı</t>
  </si>
  <si>
    <t>Sultandağı</t>
  </si>
  <si>
    <t>AĞRI</t>
  </si>
  <si>
    <t>AMASYA</t>
  </si>
  <si>
    <t>Göynücek</t>
  </si>
  <si>
    <t>Merzifon</t>
  </si>
  <si>
    <t>Suluova</t>
  </si>
  <si>
    <t xml:space="preserve">                -</t>
  </si>
  <si>
    <t>ANKARA</t>
  </si>
  <si>
    <t>Altındağ</t>
  </si>
  <si>
    <t>Çankaya</t>
  </si>
  <si>
    <t>Gölbaşı</t>
  </si>
  <si>
    <t>Polatlı</t>
  </si>
  <si>
    <t>ANTALYA</t>
  </si>
  <si>
    <t>Alanya</t>
  </si>
  <si>
    <t>Gazipaşa</t>
  </si>
  <si>
    <t>Kaş</t>
  </si>
  <si>
    <t>Kemer</t>
  </si>
  <si>
    <t>Kumluca</t>
  </si>
  <si>
    <t>Manavgat</t>
  </si>
  <si>
    <t>Side</t>
  </si>
  <si>
    <t>ARTVİN</t>
  </si>
  <si>
    <t>Ardanuç</t>
  </si>
  <si>
    <t>Arhavi</t>
  </si>
  <si>
    <t>Hopa</t>
  </si>
  <si>
    <t>Yusufeli</t>
  </si>
  <si>
    <t>AYDIN</t>
  </si>
  <si>
    <t>Kuşadası</t>
  </si>
  <si>
    <t>Nazilli</t>
  </si>
  <si>
    <t>Yenihisar</t>
  </si>
  <si>
    <t>BALIKESİR</t>
  </si>
  <si>
    <t>Ayvalık</t>
  </si>
  <si>
    <t>Bandırma</t>
  </si>
  <si>
    <t>Burhaniye</t>
  </si>
  <si>
    <t>Edremit</t>
  </si>
  <si>
    <t>Erdek</t>
  </si>
  <si>
    <t>BİLECİK</t>
  </si>
  <si>
    <t>Bozüyük</t>
  </si>
  <si>
    <t>BİNGÖL</t>
  </si>
  <si>
    <t>BİTLİS</t>
  </si>
  <si>
    <t>BOLU</t>
  </si>
  <si>
    <t>Akçakoca</t>
  </si>
  <si>
    <t>Düzce</t>
  </si>
  <si>
    <t>Mengen</t>
  </si>
  <si>
    <t>BURDUR</t>
  </si>
  <si>
    <t>Bucak</t>
  </si>
  <si>
    <t>BURSA</t>
  </si>
  <si>
    <t>Osmangazi</t>
  </si>
  <si>
    <t>Yıldırım</t>
  </si>
  <si>
    <t>Gemlik</t>
  </si>
  <si>
    <t>İnegöl</t>
  </si>
  <si>
    <t>İznik</t>
  </si>
  <si>
    <t>Yenişehir</t>
  </si>
  <si>
    <t xml:space="preserve">               -</t>
  </si>
  <si>
    <t>ÇANAKKALE</t>
  </si>
  <si>
    <t>Biga</t>
  </si>
  <si>
    <t>Ezine</t>
  </si>
  <si>
    <t>Gökçeada</t>
  </si>
  <si>
    <t>ÇANKIRI</t>
  </si>
  <si>
    <t>Çerkeş</t>
  </si>
  <si>
    <t>Ilgaz</t>
  </si>
  <si>
    <t>Kurşunlu</t>
  </si>
  <si>
    <t>Orta</t>
  </si>
  <si>
    <t>ÇORUM</t>
  </si>
  <si>
    <t>Alaca</t>
  </si>
  <si>
    <t>Boğazkale</t>
  </si>
  <si>
    <t>İskilip</t>
  </si>
  <si>
    <t>Mecitözü</t>
  </si>
  <si>
    <t>Sungurlu</t>
  </si>
  <si>
    <t>DENİZLİ</t>
  </si>
  <si>
    <t>DİYARBAKIR</t>
  </si>
  <si>
    <t>Pamukkale (*)</t>
  </si>
  <si>
    <t>EDİRNE</t>
  </si>
  <si>
    <t>İpsala</t>
  </si>
  <si>
    <t>Keşan</t>
  </si>
  <si>
    <t>Uzunköprü</t>
  </si>
  <si>
    <t>ELAZIĞ</t>
  </si>
  <si>
    <t>ERZİNCAN</t>
  </si>
  <si>
    <t>ERZURUM</t>
  </si>
  <si>
    <t>Hınıs</t>
  </si>
  <si>
    <t>Horasan</t>
  </si>
  <si>
    <t>ESKİŞEHİR</t>
  </si>
  <si>
    <t xml:space="preserve">Merkez </t>
  </si>
  <si>
    <t>Seyitgazi</t>
  </si>
  <si>
    <t>Sivrihisar</t>
  </si>
  <si>
    <t>GAZİANTEP</t>
  </si>
  <si>
    <t>Şahinbey</t>
  </si>
  <si>
    <t>Kilis</t>
  </si>
  <si>
    <t>GİRESUN</t>
  </si>
  <si>
    <t>Alucra</t>
  </si>
  <si>
    <t>Ş. Karahisar</t>
  </si>
  <si>
    <t>Tirebolu</t>
  </si>
  <si>
    <t>GÜMÜŞHANE</t>
  </si>
  <si>
    <t>Kelkit</t>
  </si>
  <si>
    <t>Torul</t>
  </si>
  <si>
    <t>HAKKARİ</t>
  </si>
  <si>
    <t>Şemdinli</t>
  </si>
  <si>
    <t>Yüksekova</t>
  </si>
  <si>
    <t>HATAY</t>
  </si>
  <si>
    <t>Merkez(Antakya)</t>
  </si>
  <si>
    <t>Erzin</t>
  </si>
  <si>
    <t>İskenderun</t>
  </si>
  <si>
    <t>Reyhanlı</t>
  </si>
  <si>
    <t>ISPARTA</t>
  </si>
  <si>
    <t>Eğirdir</t>
  </si>
  <si>
    <t>Şarkikaraağaç</t>
  </si>
  <si>
    <t>Yalvaç</t>
  </si>
  <si>
    <t>İÇEL</t>
  </si>
  <si>
    <t>Merkez(Mersin)</t>
  </si>
  <si>
    <t>Anamur</t>
  </si>
  <si>
    <t>Çamlıyayla</t>
  </si>
  <si>
    <t>Erdemli</t>
  </si>
  <si>
    <t>Silifke</t>
  </si>
  <si>
    <t>Tarsus</t>
  </si>
  <si>
    <t>İSTANBUL</t>
  </si>
  <si>
    <t>Beykoz</t>
  </si>
  <si>
    <t>Beyoğlu</t>
  </si>
  <si>
    <t>Eminönü</t>
  </si>
  <si>
    <t>Fatih</t>
  </si>
  <si>
    <t>Kadıköy</t>
  </si>
  <si>
    <t>Pendik</t>
  </si>
  <si>
    <t>İZMİR</t>
  </si>
  <si>
    <t>Konak</t>
  </si>
  <si>
    <t>Çeşme</t>
  </si>
  <si>
    <t>Dikili</t>
  </si>
  <si>
    <t>Foça</t>
  </si>
  <si>
    <t>Selçuk</t>
  </si>
  <si>
    <t>KARS</t>
  </si>
  <si>
    <t>Sarıkanış</t>
  </si>
  <si>
    <t>KASTAMONU</t>
  </si>
  <si>
    <t>Cide</t>
  </si>
  <si>
    <t>İnebolu</t>
  </si>
  <si>
    <t>Taşköprü</t>
  </si>
  <si>
    <t>Tosya</t>
  </si>
  <si>
    <t>KAYSERİ</t>
  </si>
  <si>
    <t>Kocasinan</t>
  </si>
  <si>
    <t>Melikgazi</t>
  </si>
  <si>
    <t>KIRKLARELİ</t>
  </si>
  <si>
    <t>Babaeski</t>
  </si>
  <si>
    <t>Demirköy</t>
  </si>
  <si>
    <t>Lüleburgaz</t>
  </si>
  <si>
    <t>Pehlivanköy</t>
  </si>
  <si>
    <t>Vize</t>
  </si>
  <si>
    <t>KIRŞEHİR</t>
  </si>
  <si>
    <t>KOCAELİ</t>
  </si>
  <si>
    <t>Merkez(İzmit)</t>
  </si>
  <si>
    <t>Gebze</t>
  </si>
  <si>
    <t>Gölcük</t>
  </si>
  <si>
    <t>Karamürsel</t>
  </si>
  <si>
    <t>Körfez</t>
  </si>
  <si>
    <t>KONYA</t>
  </si>
  <si>
    <t>Karatay</t>
  </si>
  <si>
    <t>Meram</t>
  </si>
  <si>
    <t>Akşehir</t>
  </si>
  <si>
    <t>Ereğli</t>
  </si>
  <si>
    <t>Seydişehir</t>
  </si>
  <si>
    <t>KÜTAHYA</t>
  </si>
  <si>
    <t>Gediz</t>
  </si>
  <si>
    <t>Simav</t>
  </si>
  <si>
    <t>MALATYA</t>
  </si>
  <si>
    <t>MANİSA</t>
  </si>
  <si>
    <t>Akhisar</t>
  </si>
  <si>
    <t>Alaşehir</t>
  </si>
  <si>
    <t>Demirci</t>
  </si>
  <si>
    <t>Gördes</t>
  </si>
  <si>
    <t>Kırkağaç</t>
  </si>
  <si>
    <t>Salihli</t>
  </si>
  <si>
    <t>Turgutlu</t>
  </si>
  <si>
    <t>KAHRAMANMARAŞ</t>
  </si>
  <si>
    <t>MUĞLA</t>
  </si>
  <si>
    <t>Bodrum</t>
  </si>
  <si>
    <t>Datça</t>
  </si>
  <si>
    <t>Fethiye</t>
  </si>
  <si>
    <t>Köyceğiz</t>
  </si>
  <si>
    <t>Marmaris</t>
  </si>
  <si>
    <t>Ortaca</t>
  </si>
  <si>
    <t>MUŞ</t>
  </si>
  <si>
    <t>Varto</t>
  </si>
  <si>
    <t>NEVŞEHİR</t>
  </si>
  <si>
    <t>Ürgüp</t>
  </si>
  <si>
    <t>NİĞDE</t>
  </si>
  <si>
    <t>ORDU</t>
  </si>
  <si>
    <t>Ünye</t>
  </si>
  <si>
    <t>RİZE</t>
  </si>
  <si>
    <t>Çayeli</t>
  </si>
  <si>
    <t>Pazar</t>
  </si>
  <si>
    <t>SAKARYA</t>
  </si>
  <si>
    <t>Karasu</t>
  </si>
  <si>
    <t>Sapanca</t>
  </si>
  <si>
    <t>SAMSUN</t>
  </si>
  <si>
    <t>Bafra</t>
  </si>
  <si>
    <t>SİİRT</t>
  </si>
  <si>
    <t>SİNOP</t>
  </si>
  <si>
    <t>Ayancık</t>
  </si>
  <si>
    <t>Gerze</t>
  </si>
  <si>
    <t>Türkeli</t>
  </si>
  <si>
    <t>SİVAS</t>
  </si>
  <si>
    <t>Kangal</t>
  </si>
  <si>
    <t>TEKİRDAĞ</t>
  </si>
  <si>
    <t>Çorlu</t>
  </si>
  <si>
    <t>Saray</t>
  </si>
  <si>
    <t>Şarköy</t>
  </si>
  <si>
    <t>TOKAT</t>
  </si>
  <si>
    <t>Reşadiye</t>
  </si>
  <si>
    <t>Sulusaray</t>
  </si>
  <si>
    <t>Turhal</t>
  </si>
  <si>
    <t>TRABZON</t>
  </si>
  <si>
    <t>Akçaabat</t>
  </si>
  <si>
    <t>Sürmene</t>
  </si>
  <si>
    <t>Vakfıkebir</t>
  </si>
  <si>
    <t>TUNCELİ</t>
  </si>
  <si>
    <t>Merkez(Kalan)</t>
  </si>
  <si>
    <t>Ovacık</t>
  </si>
  <si>
    <t>ŞANLIURFA</t>
  </si>
  <si>
    <t>Birecik</t>
  </si>
  <si>
    <t>Siverek</t>
  </si>
  <si>
    <t>UŞAK</t>
  </si>
  <si>
    <t>Banaz</t>
  </si>
  <si>
    <t>Eşme</t>
  </si>
  <si>
    <t xml:space="preserve">           -</t>
  </si>
  <si>
    <t>VAN</t>
  </si>
  <si>
    <t>YOZGAT</t>
  </si>
  <si>
    <t>Sarıkaya</t>
  </si>
  <si>
    <t>Sorgun</t>
  </si>
  <si>
    <t>Yerköy</t>
  </si>
  <si>
    <t>ZONGULDAK</t>
  </si>
  <si>
    <t>Çaycuma</t>
  </si>
  <si>
    <t>Devrek</t>
  </si>
  <si>
    <t>Kdz. Ereğli</t>
  </si>
  <si>
    <t>Karabük</t>
  </si>
  <si>
    <t>Safranbolu</t>
  </si>
  <si>
    <t>AKSARAY</t>
  </si>
  <si>
    <t>Güzelyurt</t>
  </si>
  <si>
    <t>BAYBURT</t>
  </si>
  <si>
    <t>KARAMAN</t>
  </si>
  <si>
    <t>Ermenek</t>
  </si>
  <si>
    <t>KIRIKKALE</t>
  </si>
  <si>
    <t>BATMAN</t>
  </si>
  <si>
    <t>ŞIRNAK</t>
  </si>
  <si>
    <t>Cizre</t>
  </si>
  <si>
    <t>BARTIN</t>
  </si>
  <si>
    <t>Amasra</t>
  </si>
  <si>
    <t>Kurucaşile</t>
  </si>
  <si>
    <t>IĞDIR</t>
  </si>
  <si>
    <t>GENEL TOPLAM</t>
  </si>
  <si>
    <t>AFYON</t>
  </si>
  <si>
    <t>K.MARAŞ</t>
  </si>
  <si>
    <t>MARDİN</t>
  </si>
  <si>
    <t>ARDAHAN</t>
  </si>
  <si>
    <t>KARABÜK</t>
  </si>
  <si>
    <t>KİLİS</t>
  </si>
  <si>
    <t>YALOVA</t>
  </si>
  <si>
    <t>0,20</t>
  </si>
  <si>
    <t>2,00</t>
  </si>
  <si>
    <t>1,00</t>
  </si>
  <si>
    <t>2,50</t>
  </si>
  <si>
    <t>1,10</t>
  </si>
  <si>
    <t>1,40</t>
  </si>
  <si>
    <t>1,20</t>
  </si>
  <si>
    <t>1,60</t>
  </si>
  <si>
    <t>34,80</t>
  </si>
  <si>
    <t>41,00</t>
  </si>
  <si>
    <t>11,50</t>
  </si>
  <si>
    <t>21,30</t>
  </si>
  <si>
    <t>21,50</t>
  </si>
  <si>
    <t xml:space="preserve"> </t>
  </si>
  <si>
    <t xml:space="preserve"> İSTANBUL</t>
  </si>
  <si>
    <r>
      <t xml:space="preserve">                     </t>
    </r>
    <r>
      <rPr>
        <b/>
        <sz val="11"/>
        <color theme="1"/>
        <rFont val="Calibri"/>
        <family val="2"/>
        <charset val="162"/>
        <scheme val="minor"/>
      </rPr>
      <t xml:space="preserve"> Tablo 9a : BÖLGE VE İLLERİNE GÖRE KONAKLAYAN KİŞİ, GECELEME, ORTALAMA KALIŞ SÜRESİ VE DOLULUK ORANI (1996)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162"/>
        <scheme val="minor"/>
      </rPr>
      <t>Number of Arrivals, Night Spent, Average Length of Stay and Occupancy Rates in The Municipalities Establishments in Turkey by Provinces and Regions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                         </t>
    </r>
  </si>
  <si>
    <r>
      <t xml:space="preserve">YABANCI          </t>
    </r>
    <r>
      <rPr>
        <sz val="8"/>
        <color theme="1"/>
        <rFont val="Calibri"/>
        <family val="2"/>
        <charset val="162"/>
        <scheme val="minor"/>
      </rPr>
      <t>Foreigner</t>
    </r>
  </si>
  <si>
    <r>
      <rPr>
        <b/>
        <sz val="11"/>
        <color theme="1"/>
        <rFont val="Calibri"/>
        <family val="2"/>
        <charset val="162"/>
        <scheme val="minor"/>
      </rPr>
      <t>İLLER</t>
    </r>
    <r>
      <rPr>
        <sz val="11"/>
        <color theme="1"/>
        <rFont val="Calibri"/>
        <family val="2"/>
        <scheme val="minor"/>
      </rPr>
      <t xml:space="preserve">            </t>
    </r>
    <r>
      <rPr>
        <sz val="8"/>
        <color theme="1"/>
        <rFont val="Calibri"/>
        <family val="2"/>
        <charset val="162"/>
        <scheme val="minor"/>
      </rPr>
      <t>Cities</t>
    </r>
  </si>
  <si>
    <r>
      <rPr>
        <b/>
        <sz val="11"/>
        <color theme="1"/>
        <rFont val="Calibri"/>
        <family val="2"/>
        <charset val="162"/>
        <scheme val="minor"/>
      </rPr>
      <t xml:space="preserve">KONAKLAYAN KİŞİ SAYISI </t>
    </r>
    <r>
      <rPr>
        <sz val="11"/>
        <color theme="1"/>
        <rFont val="Calibri"/>
        <family val="2"/>
        <scheme val="minor"/>
      </rPr>
      <t xml:space="preserve">                             </t>
    </r>
    <r>
      <rPr>
        <sz val="8"/>
        <color theme="1"/>
        <rFont val="Calibri"/>
        <family val="2"/>
        <charset val="162"/>
        <scheme val="minor"/>
      </rPr>
      <t xml:space="preserve">  </t>
    </r>
    <r>
      <rPr>
        <sz val="9"/>
        <color theme="1"/>
        <rFont val="Calibri"/>
        <family val="2"/>
        <charset val="162"/>
        <scheme val="minor"/>
      </rPr>
      <t>Number of Arrivals</t>
    </r>
    <r>
      <rPr>
        <sz val="8"/>
        <color theme="1"/>
        <rFont val="Calibri"/>
        <family val="2"/>
        <charset val="162"/>
        <scheme val="minor"/>
      </rPr>
      <t xml:space="preserve"> </t>
    </r>
  </si>
  <si>
    <r>
      <t xml:space="preserve">GECELEME SAYISI                                                       </t>
    </r>
    <r>
      <rPr>
        <sz val="9"/>
        <color theme="1"/>
        <rFont val="Calibri"/>
        <family val="2"/>
        <charset val="162"/>
        <scheme val="minor"/>
      </rPr>
      <t>Number of Nights Spent</t>
    </r>
  </si>
  <si>
    <r>
      <t xml:space="preserve">ORTALAMA KALIŞ SÜRESİ                                                           </t>
    </r>
    <r>
      <rPr>
        <sz val="9"/>
        <color theme="1"/>
        <rFont val="Calibri"/>
        <family val="2"/>
        <charset val="162"/>
        <scheme val="minor"/>
      </rPr>
      <t>Averege Lenght of Stay</t>
    </r>
  </si>
  <si>
    <r>
      <t xml:space="preserve">DOLULUK ORANI                                                        </t>
    </r>
    <r>
      <rPr>
        <sz val="11"/>
        <color theme="1"/>
        <rFont val="Calibri"/>
        <family val="2"/>
        <charset val="162"/>
        <scheme val="minor"/>
      </rPr>
      <t xml:space="preserve"> </t>
    </r>
    <r>
      <rPr>
        <sz val="9"/>
        <color theme="1"/>
        <rFont val="Calibri"/>
        <family val="2"/>
        <charset val="162"/>
        <scheme val="minor"/>
      </rPr>
      <t>Occupancy Rate (%)</t>
    </r>
  </si>
  <si>
    <r>
      <rPr>
        <b/>
        <sz val="11"/>
        <color theme="1"/>
        <rFont val="Calibri"/>
        <family val="2"/>
        <charset val="162"/>
        <scheme val="minor"/>
      </rPr>
      <t xml:space="preserve">YERLİ </t>
    </r>
    <r>
      <rPr>
        <sz val="11"/>
        <color theme="1"/>
        <rFont val="Calibri"/>
        <family val="2"/>
        <charset val="162"/>
        <scheme val="minor"/>
      </rPr>
      <t xml:space="preserve">             </t>
    </r>
    <r>
      <rPr>
        <sz val="8"/>
        <color theme="1"/>
        <rFont val="Calibri"/>
        <family val="2"/>
        <charset val="162"/>
        <scheme val="minor"/>
      </rPr>
      <t>Citizen</t>
    </r>
  </si>
  <si>
    <r>
      <t xml:space="preserve">TOPLAM             </t>
    </r>
    <r>
      <rPr>
        <sz val="8"/>
        <color theme="1"/>
        <rFont val="Calibri"/>
        <family val="2"/>
        <charset val="162"/>
        <scheme val="minor"/>
      </rPr>
      <t>Total</t>
    </r>
  </si>
  <si>
    <t xml:space="preserve">AYDIN </t>
  </si>
  <si>
    <t xml:space="preserve">ADANA </t>
  </si>
  <si>
    <t>0</t>
  </si>
  <si>
    <t>3,9</t>
  </si>
  <si>
    <t>0,0</t>
  </si>
  <si>
    <t>27,0</t>
  </si>
  <si>
    <t>22,0</t>
  </si>
  <si>
    <t>16,0</t>
  </si>
  <si>
    <t>1,0</t>
  </si>
  <si>
    <t>17,0</t>
  </si>
  <si>
    <t>34,0</t>
  </si>
  <si>
    <t>5,0</t>
  </si>
  <si>
    <t>54,0</t>
  </si>
  <si>
    <t>44,0</t>
  </si>
  <si>
    <r>
      <t xml:space="preserve">                     </t>
    </r>
    <r>
      <rPr>
        <b/>
        <sz val="11"/>
        <color theme="1"/>
        <rFont val="Calibri"/>
        <family val="2"/>
        <charset val="162"/>
        <scheme val="minor"/>
      </rPr>
      <t xml:space="preserve"> Tablo 9a : BÖLGE VE İLLERİNE GÖRE KONAKLAYAN KİŞİ, GECELEME, ORTALAMA KALIŞ SÜRESİ VE DOLULUK ORANI (1997)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162"/>
        <scheme val="minor"/>
      </rPr>
      <t>Number of Arrivals, Night Spent, Average Length of Stay and Occupancy Rates in The Municipalities Establishments in Turkey by Provinces and Regions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                         </t>
    </r>
  </si>
  <si>
    <r>
      <t xml:space="preserve">YATAK SAYISI       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 Number of Beds</t>
    </r>
  </si>
  <si>
    <r>
      <t xml:space="preserve">GECELEME SAYISI                                                      </t>
    </r>
    <r>
      <rPr>
        <b/>
        <sz val="9"/>
        <color theme="1"/>
        <rFont val="Calibri"/>
        <family val="2"/>
        <charset val="162"/>
        <scheme val="minor"/>
      </rPr>
      <t xml:space="preserve"> </t>
    </r>
    <r>
      <rPr>
        <sz val="9"/>
        <color theme="1"/>
        <rFont val="Calibri"/>
        <family val="2"/>
        <charset val="162"/>
        <scheme val="minor"/>
      </rPr>
      <t>Number of Nights Spent</t>
    </r>
  </si>
  <si>
    <r>
      <rPr>
        <b/>
        <sz val="11"/>
        <color theme="1"/>
        <rFont val="Calibri"/>
        <family val="2"/>
        <charset val="162"/>
        <scheme val="minor"/>
      </rPr>
      <t xml:space="preserve">İLİ  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Provınces 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    </t>
    </r>
    <r>
      <rPr>
        <b/>
        <sz val="11"/>
        <color theme="1"/>
        <rFont val="Calibri"/>
        <family val="2"/>
        <charset val="162"/>
        <scheme val="minor"/>
      </rPr>
      <t xml:space="preserve"> İLÇESİ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>District</t>
    </r>
  </si>
  <si>
    <t>Tatvan</t>
  </si>
  <si>
    <t>Merkez                                        (Adapazarı)</t>
  </si>
  <si>
    <r>
      <t xml:space="preserve">İLLERE GÖRE KONAKLAYAN KİŞİ, GECELEME, ORTALAMA KALIŞ SÜRESİ, DOLULUK ORANI VE YATAK KAPASİTESİ   (1995)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Number of Arrivals, Night Spent, Average Length of Stay, Occupancy Rates and Bed in Establishments in Turkey by Provinces </t>
    </r>
    <r>
      <rPr>
        <b/>
        <sz val="11"/>
        <color theme="1"/>
        <rFont val="Calibri"/>
        <family val="2"/>
        <charset val="162"/>
        <scheme val="minor"/>
      </rPr>
      <t xml:space="preserve">    </t>
    </r>
  </si>
  <si>
    <r>
      <rPr>
        <b/>
        <sz val="11"/>
        <color theme="1"/>
        <rFont val="Calibri"/>
        <family val="2"/>
        <charset val="162"/>
        <scheme val="minor"/>
      </rPr>
      <t>TABLO 15 : BELEDİYE BELGELİ TESİSLER ÖRNEKLEM KAPSAMINDAKİ İLÇELERDEN ANKETE KATILAN TESİSLERİN İLLERE GÖRE KONAKLAYAN KİŞİ ve GECELEME SAYISI (1994)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>Number of Arrivals, Night Spent, Number of Surveyed  by Provinces and Districts.</t>
    </r>
  </si>
  <si>
    <t xml:space="preserve">BATMAN </t>
  </si>
  <si>
    <t xml:space="preserve">SİİRT </t>
  </si>
  <si>
    <t xml:space="preserve">MALATYA </t>
  </si>
  <si>
    <t>OSMANİYE</t>
  </si>
  <si>
    <t xml:space="preserve">MUĞLA </t>
  </si>
  <si>
    <t xml:space="preserve">KÜTAHYA </t>
  </si>
  <si>
    <t>17 823</t>
  </si>
  <si>
    <r>
      <rPr>
        <b/>
        <sz val="11"/>
        <color theme="1"/>
        <rFont val="Calibri"/>
        <family val="2"/>
        <charset val="162"/>
        <scheme val="minor"/>
      </rPr>
      <t xml:space="preserve">TOPLAM  </t>
    </r>
    <r>
      <rPr>
        <sz val="11"/>
        <color theme="1"/>
        <rFont val="Calibri"/>
        <family val="2"/>
        <scheme val="minor"/>
      </rPr>
      <t xml:space="preserve">      </t>
    </r>
    <r>
      <rPr>
        <sz val="9"/>
        <color theme="1"/>
        <rFont val="Calibri"/>
        <family val="2"/>
        <charset val="162"/>
        <scheme val="minor"/>
      </rPr>
      <t>Total</t>
    </r>
  </si>
  <si>
    <r>
      <rPr>
        <b/>
        <sz val="11"/>
        <color theme="1"/>
        <rFont val="Calibri"/>
        <family val="2"/>
        <charset val="162"/>
        <scheme val="minor"/>
      </rPr>
      <t xml:space="preserve">YERLİ  </t>
    </r>
    <r>
      <rPr>
        <sz val="11"/>
        <color theme="1"/>
        <rFont val="Calibri"/>
        <family val="2"/>
        <scheme val="minor"/>
      </rPr>
      <t xml:space="preserve">          </t>
    </r>
    <r>
      <rPr>
        <sz val="9"/>
        <color theme="1"/>
        <rFont val="Calibri"/>
        <family val="2"/>
        <charset val="162"/>
        <scheme val="minor"/>
      </rPr>
      <t xml:space="preserve"> Citizen</t>
    </r>
  </si>
  <si>
    <r>
      <rPr>
        <b/>
        <sz val="11"/>
        <color theme="1"/>
        <rFont val="Calibri"/>
        <family val="2"/>
        <charset val="162"/>
        <scheme val="minor"/>
      </rPr>
      <t xml:space="preserve">YABANCI </t>
    </r>
    <r>
      <rPr>
        <sz val="11"/>
        <color theme="1"/>
        <rFont val="Calibri"/>
        <family val="2"/>
        <scheme val="minor"/>
      </rPr>
      <t xml:space="preserve">      </t>
    </r>
    <r>
      <rPr>
        <sz val="9"/>
        <color theme="1"/>
        <rFont val="Calibri"/>
        <family val="2"/>
        <charset val="162"/>
        <scheme val="minor"/>
      </rPr>
      <t>Foreigner</t>
    </r>
  </si>
  <si>
    <r>
      <rPr>
        <b/>
        <sz val="11"/>
        <color theme="1"/>
        <rFont val="Calibri"/>
        <family val="2"/>
        <charset val="162"/>
        <scheme val="minor"/>
      </rPr>
      <t xml:space="preserve">DOLULUK ORANI (%) </t>
    </r>
    <r>
      <rPr>
        <sz val="11"/>
        <color theme="1"/>
        <rFont val="Calibri"/>
        <family val="2"/>
        <scheme val="minor"/>
      </rPr>
      <t xml:space="preserve">   </t>
    </r>
    <r>
      <rPr>
        <sz val="9"/>
        <color theme="1"/>
        <rFont val="Calibri"/>
        <family val="2"/>
        <charset val="162"/>
        <scheme val="minor"/>
      </rPr>
      <t xml:space="preserve">                                            Occupancy Rate (%)</t>
    </r>
  </si>
  <si>
    <r>
      <rPr>
        <b/>
        <sz val="11"/>
        <color theme="1"/>
        <rFont val="Calibri"/>
        <family val="2"/>
        <charset val="162"/>
        <scheme val="minor"/>
      </rPr>
      <t xml:space="preserve">ORTALAMA KALIŞ SÜRESİ 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</t>
    </r>
    <r>
      <rPr>
        <sz val="9"/>
        <color theme="1"/>
        <rFont val="Calibri"/>
        <family val="2"/>
        <charset val="162"/>
        <scheme val="minor"/>
      </rPr>
      <t>Average Length of Stay</t>
    </r>
  </si>
  <si>
    <r>
      <rPr>
        <b/>
        <sz val="11"/>
        <color theme="1"/>
        <rFont val="Calibri"/>
        <family val="2"/>
        <charset val="162"/>
        <scheme val="minor"/>
      </rPr>
      <t>GECELEME SAYISI</t>
    </r>
    <r>
      <rPr>
        <sz val="11"/>
        <color theme="1"/>
        <rFont val="Calibri"/>
        <family val="2"/>
        <scheme val="minor"/>
      </rPr>
      <t xml:space="preserve">            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 Number of Nights Spent</t>
    </r>
  </si>
  <si>
    <r>
      <rPr>
        <b/>
        <sz val="11"/>
        <color theme="1"/>
        <rFont val="Calibri"/>
        <family val="2"/>
        <charset val="162"/>
        <scheme val="minor"/>
      </rPr>
      <t>KONAKLAYAN KİŞİ SAYISI</t>
    </r>
    <r>
      <rPr>
        <sz val="11"/>
        <color theme="1"/>
        <rFont val="Calibri"/>
        <family val="2"/>
        <scheme val="minor"/>
      </rPr>
      <t xml:space="preserve">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  Number of Arrivals</t>
    </r>
  </si>
  <si>
    <r>
      <rPr>
        <b/>
        <sz val="11"/>
        <color theme="1"/>
        <rFont val="Calibri"/>
        <family val="2"/>
        <charset val="162"/>
        <scheme val="minor"/>
      </rPr>
      <t>İLLER</t>
    </r>
    <r>
      <rPr>
        <sz val="11"/>
        <color theme="1"/>
        <rFont val="Calibri"/>
        <family val="2"/>
        <scheme val="minor"/>
      </rPr>
      <t xml:space="preserve">         </t>
    </r>
    <r>
      <rPr>
        <sz val="9"/>
        <color theme="1"/>
        <rFont val="Calibri"/>
        <family val="2"/>
        <charset val="162"/>
        <scheme val="minor"/>
      </rPr>
      <t xml:space="preserve"> Cities</t>
    </r>
  </si>
  <si>
    <r>
      <rPr>
        <b/>
        <sz val="12"/>
        <color theme="1"/>
        <rFont val="Calibri"/>
        <family val="2"/>
        <charset val="162"/>
        <scheme val="minor"/>
      </rPr>
      <t xml:space="preserve">Tablo 9a: BÖLGE VE İLLERİNE GÖRE KONAKLAYAN KİŞİ, GECELEME, ORTALAMA KALIŞ SÜRESİ VE DOLULUK ORANI (1998)                 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162"/>
        <scheme val="minor"/>
      </rPr>
      <t>Number of Arrivals, Night Spent, Average Length of Stay and Occupancy Rates in The Municipalities Establishments in Turkey by Provinces and Regions</t>
    </r>
  </si>
  <si>
    <t>DÜZCE</t>
  </si>
  <si>
    <t>1,2</t>
  </si>
  <si>
    <t>2,2</t>
  </si>
  <si>
    <t xml:space="preserve">SİVAS </t>
  </si>
  <si>
    <t>2,6</t>
  </si>
  <si>
    <r>
      <rPr>
        <b/>
        <sz val="11"/>
        <color theme="1"/>
        <rFont val="Calibri"/>
        <family val="2"/>
        <charset val="162"/>
        <scheme val="minor"/>
      </rPr>
      <t xml:space="preserve">TESİSTE ORTALAMA KALIŞ SÜRESİ 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</t>
    </r>
    <r>
      <rPr>
        <sz val="9"/>
        <color theme="1"/>
        <rFont val="Calibri"/>
        <family val="2"/>
        <charset val="162"/>
        <scheme val="minor"/>
      </rPr>
      <t>Average Length of Stay in Est.</t>
    </r>
  </si>
  <si>
    <r>
      <rPr>
        <b/>
        <sz val="12"/>
        <color theme="1"/>
        <rFont val="Calibri"/>
        <family val="2"/>
        <charset val="162"/>
        <scheme val="minor"/>
      </rPr>
      <t xml:space="preserve">Tablo 9a: BÖLGE VE İLLERİNE GÖRE KONAKLAYAN KİŞİ, GECELEME, ORTALAMA KALIŞ SÜRESİ VE DOLULUK ORANI (1999)                 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162"/>
        <scheme val="minor"/>
      </rPr>
      <t>Number of Arrivals, Night Spent, Average Length of Stay and Occupancy Rates in The Municipalities Establishments in Turkey by Provinces and Regions</t>
    </r>
  </si>
  <si>
    <t>8,79</t>
  </si>
  <si>
    <t>7,65</t>
  </si>
  <si>
    <t>1,14</t>
  </si>
  <si>
    <r>
      <t xml:space="preserve">DİĞER - </t>
    </r>
    <r>
      <rPr>
        <sz val="10"/>
        <color theme="1"/>
        <rFont val="Calibri"/>
        <family val="2"/>
        <charset val="162"/>
        <scheme val="minor"/>
      </rPr>
      <t>Other</t>
    </r>
  </si>
  <si>
    <t>34,04</t>
  </si>
  <si>
    <t>32,27</t>
  </si>
  <si>
    <t>1,77</t>
  </si>
  <si>
    <r>
      <t xml:space="preserve">MERKEZ - </t>
    </r>
    <r>
      <rPr>
        <sz val="10"/>
        <color theme="1"/>
        <rFont val="Calibri"/>
        <family val="2"/>
        <charset val="162"/>
        <scheme val="minor"/>
      </rPr>
      <t>Center</t>
    </r>
  </si>
  <si>
    <t>21,72</t>
  </si>
  <si>
    <t>20,26</t>
  </si>
  <si>
    <t>1,46</t>
  </si>
  <si>
    <r>
      <t>TOPLAM</t>
    </r>
    <r>
      <rPr>
        <b/>
        <sz val="10"/>
        <color theme="1"/>
        <rFont val="Calibri"/>
        <family val="2"/>
        <charset val="162"/>
        <scheme val="minor"/>
      </rPr>
      <t xml:space="preserve"> -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b/>
        <sz val="9"/>
        <color theme="1"/>
        <rFont val="Calibri"/>
        <family val="2"/>
        <charset val="162"/>
        <scheme val="minor"/>
      </rPr>
      <t>Total</t>
    </r>
  </si>
  <si>
    <t>12,36</t>
  </si>
  <si>
    <t>11,46</t>
  </si>
  <si>
    <t>0,90</t>
  </si>
  <si>
    <t>28,44</t>
  </si>
  <si>
    <t>28,38</t>
  </si>
  <si>
    <t>0,06</t>
  </si>
  <si>
    <t>24,04</t>
  </si>
  <si>
    <t>23,75</t>
  </si>
  <si>
    <t>0,29</t>
  </si>
  <si>
    <t xml:space="preserve">OSMANİYE </t>
  </si>
  <si>
    <t>-</t>
  </si>
  <si>
    <t>20,90</t>
  </si>
  <si>
    <t>16,99</t>
  </si>
  <si>
    <t>3,91</t>
  </si>
  <si>
    <t>7,42</t>
  </si>
  <si>
    <t>0,01</t>
  </si>
  <si>
    <t>50,07</t>
  </si>
  <si>
    <t>42,49</t>
  </si>
  <si>
    <t>7,58</t>
  </si>
  <si>
    <t>SAFRANBOLU</t>
  </si>
  <si>
    <t>17,13</t>
  </si>
  <si>
    <t>17,12</t>
  </si>
  <si>
    <t>28,46</t>
  </si>
  <si>
    <t>25,38</t>
  </si>
  <si>
    <t>3,08</t>
  </si>
  <si>
    <t>22,75</t>
  </si>
  <si>
    <t>22,38</t>
  </si>
  <si>
    <t>0,37</t>
  </si>
  <si>
    <t>14,72</t>
  </si>
  <si>
    <t>14,02</t>
  </si>
  <si>
    <t>0,70</t>
  </si>
  <si>
    <t>22,12</t>
  </si>
  <si>
    <t>21,73</t>
  </si>
  <si>
    <t>0,40</t>
  </si>
  <si>
    <t>31,53</t>
  </si>
  <si>
    <t>17,20</t>
  </si>
  <si>
    <t>14,33</t>
  </si>
  <si>
    <t>23,88</t>
  </si>
  <si>
    <t>13,70</t>
  </si>
  <si>
    <t>10,19</t>
  </si>
  <si>
    <t>24,55</t>
  </si>
  <si>
    <t>14,00</t>
  </si>
  <si>
    <t>10,55</t>
  </si>
  <si>
    <t xml:space="preserve">IĞDIR </t>
  </si>
  <si>
    <t>39,98</t>
  </si>
  <si>
    <t>22,09</t>
  </si>
  <si>
    <t>17,89</t>
  </si>
  <si>
    <t>17,75</t>
  </si>
  <si>
    <t>11,02</t>
  </si>
  <si>
    <t>6,73</t>
  </si>
  <si>
    <t>22,97</t>
  </si>
  <si>
    <t>13,61</t>
  </si>
  <si>
    <t>9,35</t>
  </si>
  <si>
    <t xml:space="preserve">ARDAHAN </t>
  </si>
  <si>
    <t>14,60</t>
  </si>
  <si>
    <t>0,27</t>
  </si>
  <si>
    <t>16,91</t>
  </si>
  <si>
    <t>16,88</t>
  </si>
  <si>
    <t>0,03</t>
  </si>
  <si>
    <t>15,62</t>
  </si>
  <si>
    <t>15,46</t>
  </si>
  <si>
    <t>0,16</t>
  </si>
  <si>
    <t xml:space="preserve">BARTIN </t>
  </si>
  <si>
    <t>34,49</t>
  </si>
  <si>
    <t>33,49</t>
  </si>
  <si>
    <t>63,97</t>
  </si>
  <si>
    <t>63,82</t>
  </si>
  <si>
    <t>0,15</t>
  </si>
  <si>
    <t>36,55</t>
  </si>
  <si>
    <t>35,61</t>
  </si>
  <si>
    <t>0,94</t>
  </si>
  <si>
    <t>0,07</t>
  </si>
  <si>
    <t>20,84</t>
  </si>
  <si>
    <t>16,42</t>
  </si>
  <si>
    <t>26,13</t>
  </si>
  <si>
    <t>26,11</t>
  </si>
  <si>
    <t>0,02</t>
  </si>
  <si>
    <t>48,76</t>
  </si>
  <si>
    <t>47,69</t>
  </si>
  <si>
    <t>1,07</t>
  </si>
  <si>
    <t>17,76</t>
  </si>
  <si>
    <t>17,74</t>
  </si>
  <si>
    <t>20,45</t>
  </si>
  <si>
    <t>20,33</t>
  </si>
  <si>
    <t>0,11</t>
  </si>
  <si>
    <t xml:space="preserve">KARAMAN </t>
  </si>
  <si>
    <t>20,94</t>
  </si>
  <si>
    <t>10,39</t>
  </si>
  <si>
    <t>8,87</t>
  </si>
  <si>
    <t>1,52</t>
  </si>
  <si>
    <t>57,45</t>
  </si>
  <si>
    <t>57,41</t>
  </si>
  <si>
    <t>0,04</t>
  </si>
  <si>
    <t>39,80</t>
  </si>
  <si>
    <t>39,21</t>
  </si>
  <si>
    <t>0,60</t>
  </si>
  <si>
    <t>24,23</t>
  </si>
  <si>
    <t>22,68</t>
  </si>
  <si>
    <t>1,55</t>
  </si>
  <si>
    <t>35,83</t>
  </si>
  <si>
    <t>35,77</t>
  </si>
  <si>
    <t>26,34</t>
  </si>
  <si>
    <t>25,07</t>
  </si>
  <si>
    <t>1,28</t>
  </si>
  <si>
    <t>21,80</t>
  </si>
  <si>
    <t>21,78</t>
  </si>
  <si>
    <t>14,54</t>
  </si>
  <si>
    <t>14,24</t>
  </si>
  <si>
    <t>0,31</t>
  </si>
  <si>
    <t>21,21</t>
  </si>
  <si>
    <t>21,17</t>
  </si>
  <si>
    <t>37,54</t>
  </si>
  <si>
    <t>33,62</t>
  </si>
  <si>
    <t>41,17</t>
  </si>
  <si>
    <t>37,14</t>
  </si>
  <si>
    <t>4,03</t>
  </si>
  <si>
    <t>40,55</t>
  </si>
  <si>
    <t>36,54</t>
  </si>
  <si>
    <t>4,01</t>
  </si>
  <si>
    <t>38,38</t>
  </si>
  <si>
    <t>38,26</t>
  </si>
  <si>
    <t>,13</t>
  </si>
  <si>
    <t>34,94</t>
  </si>
  <si>
    <t>34,44</t>
  </si>
  <si>
    <t>0,50</t>
  </si>
  <si>
    <t>35,98</t>
  </si>
  <si>
    <t>35,59</t>
  </si>
  <si>
    <t>0,39</t>
  </si>
  <si>
    <t>33,67</t>
  </si>
  <si>
    <t>31,18</t>
  </si>
  <si>
    <t>2,49</t>
  </si>
  <si>
    <t>40,90</t>
  </si>
  <si>
    <t>37,46</t>
  </si>
  <si>
    <t>3,44</t>
  </si>
  <si>
    <t>37,71</t>
  </si>
  <si>
    <t>34,69</t>
  </si>
  <si>
    <t>3,02</t>
  </si>
  <si>
    <t>35,15</t>
  </si>
  <si>
    <t>35,11</t>
  </si>
  <si>
    <t>40,50</t>
  </si>
  <si>
    <t>40,48</t>
  </si>
  <si>
    <t>37,29</t>
  </si>
  <si>
    <t>37,26</t>
  </si>
  <si>
    <t xml:space="preserve">TUNCELİ </t>
  </si>
  <si>
    <t>12,38</t>
  </si>
  <si>
    <t>12,34</t>
  </si>
  <si>
    <t>20,09</t>
  </si>
  <si>
    <t>19,83</t>
  </si>
  <si>
    <t>0,26</t>
  </si>
  <si>
    <t>17,81</t>
  </si>
  <si>
    <t>17,61</t>
  </si>
  <si>
    <t>24,94</t>
  </si>
  <si>
    <t>24,80</t>
  </si>
  <si>
    <t>0,14</t>
  </si>
  <si>
    <t>11,78</t>
  </si>
  <si>
    <t>21,12</t>
  </si>
  <si>
    <t>21,03</t>
  </si>
  <si>
    <t>0,10</t>
  </si>
  <si>
    <t xml:space="preserve">TOKAT </t>
  </si>
  <si>
    <t>13,80</t>
  </si>
  <si>
    <t>13,41</t>
  </si>
  <si>
    <t>33,79</t>
  </si>
  <si>
    <t>33,16</t>
  </si>
  <si>
    <t>0,63</t>
  </si>
  <si>
    <t>17,37</t>
  </si>
  <si>
    <t>16,94</t>
  </si>
  <si>
    <t>0,43</t>
  </si>
  <si>
    <t>26,33</t>
  </si>
  <si>
    <t>25,43</t>
  </si>
  <si>
    <t>0,91</t>
  </si>
  <si>
    <t>31,83</t>
  </si>
  <si>
    <t>31,60</t>
  </si>
  <si>
    <t>0,23</t>
  </si>
  <si>
    <t>29,23</t>
  </si>
  <si>
    <t>28,68</t>
  </si>
  <si>
    <t>0,55</t>
  </si>
  <si>
    <t>18,29</t>
  </si>
  <si>
    <t>18,23</t>
  </si>
  <si>
    <t>10,38</t>
  </si>
  <si>
    <t>10,11</t>
  </si>
  <si>
    <t>13,30</t>
  </si>
  <si>
    <t>13,10</t>
  </si>
  <si>
    <t>26,35</t>
  </si>
  <si>
    <t>26,17</t>
  </si>
  <si>
    <t>28,01</t>
  </si>
  <si>
    <t>27,93</t>
  </si>
  <si>
    <t>27,41</t>
  </si>
  <si>
    <t>27,30</t>
  </si>
  <si>
    <t>21,29</t>
  </si>
  <si>
    <t>21,11</t>
  </si>
  <si>
    <t>0,18</t>
  </si>
  <si>
    <t>30,40</t>
  </si>
  <si>
    <t>29,78</t>
  </si>
  <si>
    <t>0,62</t>
  </si>
  <si>
    <t>26,88</t>
  </si>
  <si>
    <t>26,43</t>
  </si>
  <si>
    <t>0,45</t>
  </si>
  <si>
    <t>16,69</t>
  </si>
  <si>
    <t>0,30</t>
  </si>
  <si>
    <t>28,70</t>
  </si>
  <si>
    <t>27,45</t>
  </si>
  <si>
    <t>1,25</t>
  </si>
  <si>
    <t>20,92</t>
  </si>
  <si>
    <t>20,30</t>
  </si>
  <si>
    <t>19,09</t>
  </si>
  <si>
    <t>5,80</t>
  </si>
  <si>
    <t>13,28</t>
  </si>
  <si>
    <t>21,45</t>
  </si>
  <si>
    <t>16,85</t>
  </si>
  <si>
    <t>4,60</t>
  </si>
  <si>
    <t>20,69</t>
  </si>
  <si>
    <t>7,39</t>
  </si>
  <si>
    <t>20,80</t>
  </si>
  <si>
    <t>19,65</t>
  </si>
  <si>
    <t>28,83</t>
  </si>
  <si>
    <t>23,40</t>
  </si>
  <si>
    <t>5,43</t>
  </si>
  <si>
    <t>22,94</t>
  </si>
  <si>
    <t>20,65</t>
  </si>
  <si>
    <t>2,29</t>
  </si>
  <si>
    <t>23,13</t>
  </si>
  <si>
    <t>23,02</t>
  </si>
  <si>
    <t>24,35</t>
  </si>
  <si>
    <t>24,26</t>
  </si>
  <si>
    <t>0,09</t>
  </si>
  <si>
    <t>24,30</t>
  </si>
  <si>
    <t>24,21</t>
  </si>
  <si>
    <t>15,92</t>
  </si>
  <si>
    <t>15,77</t>
  </si>
  <si>
    <t>17,78</t>
  </si>
  <si>
    <t>6,13</t>
  </si>
  <si>
    <t>11,66</t>
  </si>
  <si>
    <t>ÜRGÜP</t>
  </si>
  <si>
    <t>25,44</t>
  </si>
  <si>
    <t>25,28</t>
  </si>
  <si>
    <t>HACIBEKTAŞ</t>
  </si>
  <si>
    <t>5,89</t>
  </si>
  <si>
    <t>1,03</t>
  </si>
  <si>
    <t>4,86</t>
  </si>
  <si>
    <t>AVANOS</t>
  </si>
  <si>
    <t>28,76</t>
  </si>
  <si>
    <t>28,12</t>
  </si>
  <si>
    <t>0,64</t>
  </si>
  <si>
    <t>17,52</t>
  </si>
  <si>
    <t>10,27</t>
  </si>
  <si>
    <t>7,23</t>
  </si>
  <si>
    <t>21,47</t>
  </si>
  <si>
    <t>35,81</t>
  </si>
  <si>
    <t>35,74</t>
  </si>
  <si>
    <t>33,76</t>
  </si>
  <si>
    <t>33,70</t>
  </si>
  <si>
    <t>8,09</t>
  </si>
  <si>
    <t>3,94</t>
  </si>
  <si>
    <t>4,14</t>
  </si>
  <si>
    <t>31,01</t>
  </si>
  <si>
    <t>50,33</t>
  </si>
  <si>
    <t>10,68</t>
  </si>
  <si>
    <t>MİLAS</t>
  </si>
  <si>
    <t>25,36</t>
  </si>
  <si>
    <t>17,71</t>
  </si>
  <si>
    <t>MARMARİS</t>
  </si>
  <si>
    <t>19,10</t>
  </si>
  <si>
    <t>16,62</t>
  </si>
  <si>
    <t>2,48</t>
  </si>
  <si>
    <t>KÖYCEĞİZ</t>
  </si>
  <si>
    <t>15,51</t>
  </si>
  <si>
    <t>5,64</t>
  </si>
  <si>
    <t>9,87</t>
  </si>
  <si>
    <t>FETHİYE</t>
  </si>
  <si>
    <t>7,56</t>
  </si>
  <si>
    <t>6,50</t>
  </si>
  <si>
    <t>1,06</t>
  </si>
  <si>
    <t>DATÇA</t>
  </si>
  <si>
    <t>8,16</t>
  </si>
  <si>
    <t>4,54</t>
  </si>
  <si>
    <t>3,62</t>
  </si>
  <si>
    <t>DALAMAN</t>
  </si>
  <si>
    <t>10,59</t>
  </si>
  <si>
    <t>7,52</t>
  </si>
  <si>
    <t>30,7</t>
  </si>
  <si>
    <t>BODRUM</t>
  </si>
  <si>
    <t>21,82</t>
  </si>
  <si>
    <t>15,70</t>
  </si>
  <si>
    <t>9,80</t>
  </si>
  <si>
    <t>5,91</t>
  </si>
  <si>
    <t>30,52</t>
  </si>
  <si>
    <t>30,05</t>
  </si>
  <si>
    <t>0,47</t>
  </si>
  <si>
    <t>4,22</t>
  </si>
  <si>
    <t>3,86</t>
  </si>
  <si>
    <t>0,36</t>
  </si>
  <si>
    <t>19,61</t>
  </si>
  <si>
    <t>19,19</t>
  </si>
  <si>
    <t>0,00</t>
  </si>
  <si>
    <t>37,20</t>
  </si>
  <si>
    <t>36,89</t>
  </si>
  <si>
    <t>22,22</t>
  </si>
  <si>
    <t>22,08</t>
  </si>
  <si>
    <t>27,13</t>
  </si>
  <si>
    <t>27,04</t>
  </si>
  <si>
    <t>24,28</t>
  </si>
  <si>
    <t>26,82</t>
  </si>
  <si>
    <t>26,74</t>
  </si>
  <si>
    <t>0,08</t>
  </si>
  <si>
    <t>49,25</t>
  </si>
  <si>
    <t>48,29</t>
  </si>
  <si>
    <t>0,96</t>
  </si>
  <si>
    <t>55,75</t>
  </si>
  <si>
    <t>54,89</t>
  </si>
  <si>
    <t>0,86</t>
  </si>
  <si>
    <t>53,95</t>
  </si>
  <si>
    <t>53,07</t>
  </si>
  <si>
    <t>0,88</t>
  </si>
  <si>
    <t>24,56</t>
  </si>
  <si>
    <t>24,45</t>
  </si>
  <si>
    <t>74,39</t>
  </si>
  <si>
    <t>73,75</t>
  </si>
  <si>
    <t>0,65</t>
  </si>
  <si>
    <t>41,02</t>
  </si>
  <si>
    <t>40,73</t>
  </si>
  <si>
    <t>0,28</t>
  </si>
  <si>
    <t>KÜTAHTYA</t>
  </si>
  <si>
    <t>19,74</t>
  </si>
  <si>
    <t>19,45</t>
  </si>
  <si>
    <t>27,65</t>
  </si>
  <si>
    <t>27,23</t>
  </si>
  <si>
    <t>0,42</t>
  </si>
  <si>
    <t>SEYDİŞEHİR</t>
  </si>
  <si>
    <t>53,84</t>
  </si>
  <si>
    <t>53,74</t>
  </si>
  <si>
    <t>EREĞLİ</t>
  </si>
  <si>
    <t>32,20</t>
  </si>
  <si>
    <t>31,57</t>
  </si>
  <si>
    <t>MERAM</t>
  </si>
  <si>
    <t>34,65</t>
  </si>
  <si>
    <t>32,21</t>
  </si>
  <si>
    <t>2,44</t>
  </si>
  <si>
    <t xml:space="preserve">KARATAY </t>
  </si>
  <si>
    <t>26,52</t>
  </si>
  <si>
    <t>25,70</t>
  </si>
  <si>
    <t>0,82</t>
  </si>
  <si>
    <t>20,49</t>
  </si>
  <si>
    <t>20,35</t>
  </si>
  <si>
    <t>16,10</t>
  </si>
  <si>
    <t>15,60</t>
  </si>
  <si>
    <t>19,41</t>
  </si>
  <si>
    <t>19,18</t>
  </si>
  <si>
    <t>6,90</t>
  </si>
  <si>
    <t>6,85</t>
  </si>
  <si>
    <t>0,05</t>
  </si>
  <si>
    <t>15,08</t>
  </si>
  <si>
    <t>14,15</t>
  </si>
  <si>
    <t>0,93</t>
  </si>
  <si>
    <t>13,47</t>
  </si>
  <si>
    <t>12,71</t>
  </si>
  <si>
    <t>0,75</t>
  </si>
  <si>
    <t>50,57</t>
  </si>
  <si>
    <t>20,39</t>
  </si>
  <si>
    <t>29,74</t>
  </si>
  <si>
    <t>28,21</t>
  </si>
  <si>
    <t>1,53</t>
  </si>
  <si>
    <t>22,83</t>
  </si>
  <si>
    <t>22,32</t>
  </si>
  <si>
    <t>0,51</t>
  </si>
  <si>
    <t>9,98</t>
  </si>
  <si>
    <t>9,81</t>
  </si>
  <si>
    <t>0,17</t>
  </si>
  <si>
    <t>15,79</t>
  </si>
  <si>
    <t>14,90</t>
  </si>
  <si>
    <t>0,89</t>
  </si>
  <si>
    <t>MELİKGAZİ</t>
  </si>
  <si>
    <t>14,52</t>
  </si>
  <si>
    <t>14,44</t>
  </si>
  <si>
    <t>KOCASİNAN</t>
  </si>
  <si>
    <t>14,48</t>
  </si>
  <si>
    <t>13,97</t>
  </si>
  <si>
    <t>22,65</t>
  </si>
  <si>
    <t>22,51</t>
  </si>
  <si>
    <t>20,58</t>
  </si>
  <si>
    <t>0,19</t>
  </si>
  <si>
    <t>22,36</t>
  </si>
  <si>
    <t>22,21</t>
  </si>
  <si>
    <t>6,33</t>
  </si>
  <si>
    <t>6,14</t>
  </si>
  <si>
    <t>23,96</t>
  </si>
  <si>
    <t>23,26</t>
  </si>
  <si>
    <t>18,06</t>
  </si>
  <si>
    <t>17,53</t>
  </si>
  <si>
    <t>0,53</t>
  </si>
  <si>
    <t>8,08</t>
  </si>
  <si>
    <t>7,49</t>
  </si>
  <si>
    <t>0,59</t>
  </si>
  <si>
    <t>7,86</t>
  </si>
  <si>
    <t>2,09</t>
  </si>
  <si>
    <t>5,77</t>
  </si>
  <si>
    <t>SELÇUK</t>
  </si>
  <si>
    <t>5,04</t>
  </si>
  <si>
    <t>0,66</t>
  </si>
  <si>
    <t>4,39</t>
  </si>
  <si>
    <t>SEFERİHİSAR</t>
  </si>
  <si>
    <t>7,06</t>
  </si>
  <si>
    <t>6,92</t>
  </si>
  <si>
    <t>KARABURUN</t>
  </si>
  <si>
    <t>10,25</t>
  </si>
  <si>
    <t>5,50</t>
  </si>
  <si>
    <t>1,75</t>
  </si>
  <si>
    <t>FOÇA</t>
  </si>
  <si>
    <t>8,57</t>
  </si>
  <si>
    <t>6,10</t>
  </si>
  <si>
    <t>2,47</t>
  </si>
  <si>
    <t xml:space="preserve">DİKİLİ </t>
  </si>
  <si>
    <t>11,23</t>
  </si>
  <si>
    <t>5,02</t>
  </si>
  <si>
    <t>6,21</t>
  </si>
  <si>
    <t>ÇEŞME</t>
  </si>
  <si>
    <t>12,91</t>
  </si>
  <si>
    <t>10,53</t>
  </si>
  <si>
    <t>2,39</t>
  </si>
  <si>
    <t xml:space="preserve">BERGAMA </t>
  </si>
  <si>
    <t>22,69</t>
  </si>
  <si>
    <t>21,48</t>
  </si>
  <si>
    <t>1,21</t>
  </si>
  <si>
    <t>KONAK</t>
  </si>
  <si>
    <t>11,73</t>
  </si>
  <si>
    <t>11,24</t>
  </si>
  <si>
    <t>0,49</t>
  </si>
  <si>
    <t xml:space="preserve">KARŞIYAKA </t>
  </si>
  <si>
    <t>11,30</t>
  </si>
  <si>
    <t>8,99</t>
  </si>
  <si>
    <t>2,31</t>
  </si>
  <si>
    <t>22,23</t>
  </si>
  <si>
    <t>21,04</t>
  </si>
  <si>
    <t>30,03</t>
  </si>
  <si>
    <t>9,22</t>
  </si>
  <si>
    <t>SİLİVRİ</t>
  </si>
  <si>
    <t>32,39</t>
  </si>
  <si>
    <t>29,60</t>
  </si>
  <si>
    <t>2,79</t>
  </si>
  <si>
    <t>KADIKÖY</t>
  </si>
  <si>
    <t>12,46</t>
  </si>
  <si>
    <t>7,08</t>
  </si>
  <si>
    <t>5,38</t>
  </si>
  <si>
    <t>FATİH</t>
  </si>
  <si>
    <t>28,14</t>
  </si>
  <si>
    <t>5,58</t>
  </si>
  <si>
    <t>22,55</t>
  </si>
  <si>
    <t>EMİNÖNÜ</t>
  </si>
  <si>
    <t>24,75</t>
  </si>
  <si>
    <t>18,08</t>
  </si>
  <si>
    <t>6,67</t>
  </si>
  <si>
    <t>BEYOĞLU</t>
  </si>
  <si>
    <t>25,06</t>
  </si>
  <si>
    <t>20,57</t>
  </si>
  <si>
    <t>4,50</t>
  </si>
  <si>
    <t>BEYKOZ</t>
  </si>
  <si>
    <t>33,68</t>
  </si>
  <si>
    <t>3,15</t>
  </si>
  <si>
    <t>BEŞİKTAŞ</t>
  </si>
  <si>
    <t>28,47</t>
  </si>
  <si>
    <t>15,00</t>
  </si>
  <si>
    <t>13,48</t>
  </si>
  <si>
    <t>BAKIRKÖY</t>
  </si>
  <si>
    <t>6,28</t>
  </si>
  <si>
    <t>5,59</t>
  </si>
  <si>
    <t>ADALAR</t>
  </si>
  <si>
    <t>24,42</t>
  </si>
  <si>
    <t>12,00</t>
  </si>
  <si>
    <t>12,42</t>
  </si>
  <si>
    <t>6,19</t>
  </si>
  <si>
    <t>6,03</t>
  </si>
  <si>
    <t>DİĞER - Other</t>
  </si>
  <si>
    <t>14,49</t>
  </si>
  <si>
    <t>14,30</t>
  </si>
  <si>
    <t>TARSUS</t>
  </si>
  <si>
    <t>4,76</t>
  </si>
  <si>
    <t>4,65</t>
  </si>
  <si>
    <t>SİLİFKE</t>
  </si>
  <si>
    <t>10,01</t>
  </si>
  <si>
    <t>8,93</t>
  </si>
  <si>
    <t>ERDEMLİ</t>
  </si>
  <si>
    <t>1,81</t>
  </si>
  <si>
    <t>1,29</t>
  </si>
  <si>
    <t>0,52</t>
  </si>
  <si>
    <t>ANAMUR</t>
  </si>
  <si>
    <t>18,82</t>
  </si>
  <si>
    <t>1,68</t>
  </si>
  <si>
    <t>10,78</t>
  </si>
  <si>
    <t>9,85</t>
  </si>
  <si>
    <t>11,92</t>
  </si>
  <si>
    <t>11,89</t>
  </si>
  <si>
    <t>27,74</t>
  </si>
  <si>
    <t>YALVAÇ</t>
  </si>
  <si>
    <t>14,29</t>
  </si>
  <si>
    <t>10,65</t>
  </si>
  <si>
    <t>3,65</t>
  </si>
  <si>
    <t>EĞİRDİR</t>
  </si>
  <si>
    <t>16,77</t>
  </si>
  <si>
    <t>16,52</t>
  </si>
  <si>
    <t>0,25</t>
  </si>
  <si>
    <t>15,71</t>
  </si>
  <si>
    <t>14,66</t>
  </si>
  <si>
    <t>10,96</t>
  </si>
  <si>
    <t>3,06</t>
  </si>
  <si>
    <t>23,90</t>
  </si>
  <si>
    <t>14,07</t>
  </si>
  <si>
    <t>9,82</t>
  </si>
  <si>
    <t>SAMANDAĞI</t>
  </si>
  <si>
    <t>16,17</t>
  </si>
  <si>
    <t>15,68</t>
  </si>
  <si>
    <t>İSKENDERUN</t>
  </si>
  <si>
    <t>35,47</t>
  </si>
  <si>
    <t>21,36</t>
  </si>
  <si>
    <t>14,10</t>
  </si>
  <si>
    <t>16,28</t>
  </si>
  <si>
    <t>6,41</t>
  </si>
  <si>
    <t>40,00</t>
  </si>
  <si>
    <t>36,29</t>
  </si>
  <si>
    <t>3,70</t>
  </si>
  <si>
    <t>20225</t>
  </si>
  <si>
    <t>33,22</t>
  </si>
  <si>
    <t>33,19</t>
  </si>
  <si>
    <t>15,72</t>
  </si>
  <si>
    <t>28,80</t>
  </si>
  <si>
    <t>28,78</t>
  </si>
  <si>
    <t>GÜMÜŞHNAE</t>
  </si>
  <si>
    <t>22,40</t>
  </si>
  <si>
    <t>22,14</t>
  </si>
  <si>
    <t>30,60</t>
  </si>
  <si>
    <t>30,09</t>
  </si>
  <si>
    <t>24,61</t>
  </si>
  <si>
    <t>0,33</t>
  </si>
  <si>
    <t>19,03</t>
  </si>
  <si>
    <t>16,50</t>
  </si>
  <si>
    <t>2,53</t>
  </si>
  <si>
    <t>19,24</t>
  </si>
  <si>
    <t>17,97</t>
  </si>
  <si>
    <t>1,27</t>
  </si>
  <si>
    <t>19,22</t>
  </si>
  <si>
    <t>17,82</t>
  </si>
  <si>
    <t>29,93</t>
  </si>
  <si>
    <t>29,81</t>
  </si>
  <si>
    <t>0,12</t>
  </si>
  <si>
    <t>37,24</t>
  </si>
  <si>
    <t>37,01</t>
  </si>
  <si>
    <t>0,22</t>
  </si>
  <si>
    <t>33,54</t>
  </si>
  <si>
    <t>33,37</t>
  </si>
  <si>
    <t>25,74</t>
  </si>
  <si>
    <t>25,10</t>
  </si>
  <si>
    <t>33,60</t>
  </si>
  <si>
    <t>1,35</t>
  </si>
  <si>
    <t>31,52</t>
  </si>
  <si>
    <t>30,43</t>
  </si>
  <si>
    <t>1,09</t>
  </si>
  <si>
    <t>15,58</t>
  </si>
  <si>
    <t>15,54</t>
  </si>
  <si>
    <t>34,36</t>
  </si>
  <si>
    <t>34,03</t>
  </si>
  <si>
    <t>29,95</t>
  </si>
  <si>
    <t>29,69</t>
  </si>
  <si>
    <t>8,20</t>
  </si>
  <si>
    <t>8,17</t>
  </si>
  <si>
    <t>12,81</t>
  </si>
  <si>
    <t>12,70</t>
  </si>
  <si>
    <t>12,60</t>
  </si>
  <si>
    <t>12,50</t>
  </si>
  <si>
    <t>26,73</t>
  </si>
  <si>
    <t>25,84</t>
  </si>
  <si>
    <t>56,34</t>
  </si>
  <si>
    <t>52,45</t>
  </si>
  <si>
    <t>3,89</t>
  </si>
  <si>
    <t>40,34</t>
  </si>
  <si>
    <t>38,07</t>
  </si>
  <si>
    <t>2,27</t>
  </si>
  <si>
    <t>29,48</t>
  </si>
  <si>
    <t>29,47</t>
  </si>
  <si>
    <t>33,99</t>
  </si>
  <si>
    <t>33,96</t>
  </si>
  <si>
    <t>32,24</t>
  </si>
  <si>
    <t>16,49</t>
  </si>
  <si>
    <t>24,69</t>
  </si>
  <si>
    <t>12,63</t>
  </si>
  <si>
    <t>12,07</t>
  </si>
  <si>
    <t>PAMUKKALE(*)</t>
  </si>
  <si>
    <t>22,98</t>
  </si>
  <si>
    <t>5,49</t>
  </si>
  <si>
    <t>25,48</t>
  </si>
  <si>
    <t>16,51</t>
  </si>
  <si>
    <t>8,97</t>
  </si>
  <si>
    <t>27,15</t>
  </si>
  <si>
    <t>26,78</t>
  </si>
  <si>
    <t>1,45</t>
  </si>
  <si>
    <t>1,23</t>
  </si>
  <si>
    <t>BOĞAZKALE</t>
  </si>
  <si>
    <t>20,04</t>
  </si>
  <si>
    <t>19,96</t>
  </si>
  <si>
    <t>19,85</t>
  </si>
  <si>
    <t>19,48</t>
  </si>
  <si>
    <t>22,47</t>
  </si>
  <si>
    <t>22,45</t>
  </si>
  <si>
    <t>31,80</t>
  </si>
  <si>
    <t>31,68</t>
  </si>
  <si>
    <t>ILGAZ</t>
  </si>
  <si>
    <t>28,63</t>
  </si>
  <si>
    <t>25,18</t>
  </si>
  <si>
    <t>25,16</t>
  </si>
  <si>
    <t>1,5</t>
  </si>
  <si>
    <t>17,88</t>
  </si>
  <si>
    <t>17,04</t>
  </si>
  <si>
    <t>7,43</t>
  </si>
  <si>
    <t>-0,84</t>
  </si>
  <si>
    <t>GÖKÇEADA (İMROZ)</t>
  </si>
  <si>
    <t>64,16</t>
  </si>
  <si>
    <t>62,09</t>
  </si>
  <si>
    <t>2,07</t>
  </si>
  <si>
    <t>2,0</t>
  </si>
  <si>
    <t>GELİBOLU</t>
  </si>
  <si>
    <t>7,33</t>
  </si>
  <si>
    <t>BOZCAADA</t>
  </si>
  <si>
    <t>17,28</t>
  </si>
  <si>
    <t>15,26</t>
  </si>
  <si>
    <t>2,02</t>
  </si>
  <si>
    <t>1,4</t>
  </si>
  <si>
    <t>19,20</t>
  </si>
  <si>
    <t>0,97</t>
  </si>
  <si>
    <t>2,1</t>
  </si>
  <si>
    <t>ÇANAKAKALE</t>
  </si>
  <si>
    <t>İZNİK</t>
  </si>
  <si>
    <t>YILDIRIM</t>
  </si>
  <si>
    <t>OSMANGAZİ</t>
  </si>
  <si>
    <t>ERDEK</t>
  </si>
  <si>
    <t>ERDEMİT</t>
  </si>
  <si>
    <t>BURHANİYE</t>
  </si>
  <si>
    <t>AYVALIK</t>
  </si>
  <si>
    <t>YENİHİSAR</t>
  </si>
  <si>
    <t>KUŞADASI</t>
  </si>
  <si>
    <t>SİDE(*)</t>
  </si>
  <si>
    <t>MANAVGAT</t>
  </si>
  <si>
    <t>KEMER</t>
  </si>
  <si>
    <t>KALKAN(*)</t>
  </si>
  <si>
    <t>KAŞ</t>
  </si>
  <si>
    <t>FİNİKE</t>
  </si>
  <si>
    <t>ALANYA</t>
  </si>
  <si>
    <t>GÖLBAŞI</t>
  </si>
  <si>
    <t>MAMAK</t>
  </si>
  <si>
    <t>ÇANKAYA</t>
  </si>
  <si>
    <t>ALTINDAĞ</t>
  </si>
  <si>
    <t>KAHTA</t>
  </si>
  <si>
    <r>
      <t xml:space="preserve">GENEL TOPLAM                                                        </t>
    </r>
    <r>
      <rPr>
        <b/>
        <sz val="9"/>
        <color theme="1"/>
        <rFont val="Calibri"/>
        <family val="2"/>
        <charset val="162"/>
        <scheme val="minor"/>
      </rPr>
      <t>Grand Total</t>
    </r>
  </si>
  <si>
    <r>
      <rPr>
        <b/>
        <sz val="11"/>
        <color theme="1"/>
        <rFont val="Calibri"/>
        <family val="2"/>
        <charset val="162"/>
        <scheme val="minor"/>
      </rPr>
      <t xml:space="preserve">ORTALAMA KALIŞ SÜRESİ 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Average Length of Stay </t>
    </r>
  </si>
  <si>
    <r>
      <rPr>
        <b/>
        <sz val="11"/>
        <color theme="1"/>
        <rFont val="Calibri"/>
        <family val="2"/>
        <charset val="162"/>
        <scheme val="minor"/>
      </rPr>
      <t>İLÇELER</t>
    </r>
    <r>
      <rPr>
        <sz val="11"/>
        <color theme="1"/>
        <rFont val="Calibri"/>
        <family val="2"/>
        <charset val="162"/>
        <scheme val="minor"/>
      </rPr>
      <t xml:space="preserve">                              </t>
    </r>
    <r>
      <rPr>
        <sz val="9"/>
        <color theme="1"/>
        <rFont val="Calibri"/>
        <family val="2"/>
        <charset val="162"/>
        <scheme val="minor"/>
      </rPr>
      <t>Town</t>
    </r>
  </si>
  <si>
    <r>
      <rPr>
        <b/>
        <sz val="11"/>
        <color theme="1"/>
        <rFont val="Calibri"/>
        <family val="2"/>
        <charset val="162"/>
        <scheme val="minor"/>
      </rPr>
      <t>İLLER</t>
    </r>
    <r>
      <rPr>
        <sz val="11"/>
        <color theme="1"/>
        <rFont val="Calibri"/>
        <family val="2"/>
        <scheme val="minor"/>
      </rPr>
      <t xml:space="preserve">                     </t>
    </r>
    <r>
      <rPr>
        <sz val="9"/>
        <color theme="1"/>
        <rFont val="Calibri"/>
        <family val="2"/>
        <charset val="162"/>
        <scheme val="minor"/>
      </rPr>
      <t xml:space="preserve"> Cities</t>
    </r>
  </si>
  <si>
    <r>
      <rPr>
        <b/>
        <sz val="12"/>
        <color theme="1"/>
        <rFont val="Calibri"/>
        <family val="2"/>
        <charset val="162"/>
        <scheme val="minor"/>
      </rPr>
      <t xml:space="preserve">Tablo 14: İL VE SEÇİLMİŞ İLÇELERİNE GÖRE YERLİ VE YABANCI KONAKLAYAN KİŞİ, GECELEME SAYISI VE ORTALAMA KALIŞ SÜRESİ (2000)                 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 </t>
    </r>
    <r>
      <rPr>
        <sz val="10"/>
        <color theme="1"/>
        <rFont val="Calibri"/>
        <family val="2"/>
        <charset val="162"/>
        <scheme val="minor"/>
      </rPr>
      <t>Number of Citizen and Foreigner Arrivals Nights Spent and Average Length of Stay in Establishments Licenced by the Municipaities by Provinces and Selected Towns</t>
    </r>
  </si>
  <si>
    <r>
      <rPr>
        <b/>
        <sz val="14"/>
        <color theme="1"/>
        <rFont val="Calibri"/>
        <family val="2"/>
        <charset val="162"/>
        <scheme val="minor"/>
      </rPr>
      <t>KONAKLAYAN KİŞİ SAYISI</t>
    </r>
    <r>
      <rPr>
        <sz val="14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  </t>
    </r>
    <r>
      <rPr>
        <sz val="11"/>
        <color theme="1"/>
        <rFont val="Calibri"/>
        <family val="2"/>
        <charset val="162"/>
        <scheme val="minor"/>
      </rPr>
      <t>Number of Arrivals</t>
    </r>
  </si>
  <si>
    <r>
      <rPr>
        <b/>
        <sz val="11"/>
        <color theme="1"/>
        <rFont val="Calibri"/>
        <family val="2"/>
        <charset val="162"/>
        <scheme val="minor"/>
      </rPr>
      <t>PAY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 xml:space="preserve">             RATE %</t>
    </r>
  </si>
  <si>
    <r>
      <rPr>
        <b/>
        <sz val="14"/>
        <color theme="1"/>
        <rFont val="Calibri"/>
        <family val="2"/>
        <charset val="162"/>
        <scheme val="minor"/>
      </rPr>
      <t>GECELEME SAYISI</t>
    </r>
    <r>
      <rPr>
        <sz val="14"/>
        <color theme="1"/>
        <rFont val="Calibri"/>
        <family val="2"/>
        <charset val="16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</t>
    </r>
    <r>
      <rPr>
        <sz val="11"/>
        <color theme="1"/>
        <rFont val="Calibri"/>
        <family val="2"/>
        <charset val="162"/>
        <scheme val="minor"/>
      </rPr>
      <t xml:space="preserve">                                            Number of Nights Spent</t>
    </r>
  </si>
  <si>
    <r>
      <rPr>
        <b/>
        <sz val="14"/>
        <color theme="1"/>
        <rFont val="Calibri"/>
        <family val="2"/>
        <charset val="162"/>
        <scheme val="minor"/>
      </rPr>
      <t xml:space="preserve">Tablo 14: İL VE SEÇİLMİŞ İLÇELERİNE GÖRE YERLİ VE YABANCI KONAKLAYAN KİŞİ, GECELEME SAYISI, ORTALAMA KALIŞ SÜRESİ VE DOLULUK ORANI  (2001)        </t>
    </r>
    <r>
      <rPr>
        <b/>
        <sz val="12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162"/>
        <scheme val="minor"/>
      </rPr>
      <t>Number of Citizen and Foreigner Arrivals Nights Spent, Average Length of Stay and Occupancy Rates in Establishments Licenced by the Municipaities by Provinces and Selected Towns</t>
    </r>
  </si>
  <si>
    <t>19,86</t>
  </si>
  <si>
    <t>80,14</t>
  </si>
  <si>
    <t>0,83</t>
  </si>
  <si>
    <t>28</t>
  </si>
  <si>
    <t>1,82</t>
  </si>
  <si>
    <t>0,61</t>
  </si>
  <si>
    <t>0,32</t>
  </si>
  <si>
    <t>0,38</t>
  </si>
  <si>
    <t>4,99</t>
  </si>
  <si>
    <t>3,38</t>
  </si>
  <si>
    <t>100,00</t>
  </si>
  <si>
    <t>0,85</t>
  </si>
  <si>
    <t>35,41</t>
  </si>
  <si>
    <t>64,59</t>
  </si>
  <si>
    <t>1,85</t>
  </si>
  <si>
    <t>4,08</t>
  </si>
  <si>
    <t>2,34</t>
  </si>
  <si>
    <t>0,21</t>
  </si>
  <si>
    <t>3,76</t>
  </si>
  <si>
    <t>2,17</t>
  </si>
  <si>
    <t>0,24</t>
  </si>
  <si>
    <t>0,34</t>
  </si>
  <si>
    <t>1,7</t>
  </si>
  <si>
    <t>1,9</t>
  </si>
  <si>
    <t>2,3</t>
  </si>
  <si>
    <t>1,8</t>
  </si>
  <si>
    <t>6,6</t>
  </si>
  <si>
    <t>3,2</t>
  </si>
  <si>
    <t>2,9</t>
  </si>
  <si>
    <t>1,1</t>
  </si>
  <si>
    <t>1,3</t>
  </si>
  <si>
    <t>1,6</t>
  </si>
  <si>
    <t>10,29</t>
  </si>
  <si>
    <t>0,78</t>
  </si>
  <si>
    <t>20,99</t>
  </si>
  <si>
    <t>1,84</t>
  </si>
  <si>
    <t>2,56</t>
  </si>
  <si>
    <t>3,58</t>
  </si>
  <si>
    <t>1,86</t>
  </si>
  <si>
    <t>1,70</t>
  </si>
  <si>
    <t>3,19</t>
  </si>
  <si>
    <t>2,97</t>
  </si>
  <si>
    <t>2,61</t>
  </si>
  <si>
    <t>11,18</t>
  </si>
  <si>
    <t>18,97</t>
  </si>
  <si>
    <t>21,67</t>
  </si>
  <si>
    <t>11,17</t>
  </si>
  <si>
    <t>17,70</t>
  </si>
  <si>
    <t>28,64</t>
  </si>
  <si>
    <t>9,05</t>
  </si>
  <si>
    <t>20,75</t>
  </si>
  <si>
    <t>30,17</t>
  </si>
  <si>
    <t>44,15</t>
  </si>
  <si>
    <t>27,29</t>
  </si>
  <si>
    <t>18,35</t>
  </si>
  <si>
    <t>15,17</t>
  </si>
  <si>
    <t>20,52</t>
  </si>
  <si>
    <t>23,37</t>
  </si>
  <si>
    <t>30,07</t>
  </si>
  <si>
    <t>16,33</t>
  </si>
  <si>
    <t>35,21</t>
  </si>
  <si>
    <t>33,44</t>
  </si>
  <si>
    <t>31,67</t>
  </si>
  <si>
    <t>30,98</t>
  </si>
  <si>
    <t>8,48</t>
  </si>
  <si>
    <t>2,86</t>
  </si>
  <si>
    <t>19,80</t>
  </si>
  <si>
    <t>22,50</t>
  </si>
  <si>
    <t>11,99</t>
  </si>
  <si>
    <t>27,99</t>
  </si>
  <si>
    <t>29,43</t>
  </si>
  <si>
    <t>30,04</t>
  </si>
  <si>
    <t>22,59</t>
  </si>
  <si>
    <t>30,23</t>
  </si>
  <si>
    <t>44,44</t>
  </si>
  <si>
    <t>27,32</t>
  </si>
  <si>
    <t>20,91</t>
  </si>
  <si>
    <t>18,75</t>
  </si>
  <si>
    <t>33,25</t>
  </si>
  <si>
    <t>16,48</t>
  </si>
  <si>
    <t>38,18</t>
  </si>
  <si>
    <t>36,05</t>
  </si>
  <si>
    <t>42,85</t>
  </si>
  <si>
    <t>32,05</t>
  </si>
  <si>
    <t>2,96</t>
  </si>
  <si>
    <t>6,02</t>
  </si>
  <si>
    <t>2,81</t>
  </si>
  <si>
    <t>1,08</t>
  </si>
  <si>
    <t>1,04</t>
  </si>
  <si>
    <t>4,19</t>
  </si>
  <si>
    <t>0,77</t>
  </si>
  <si>
    <t>0,81</t>
  </si>
  <si>
    <t>0,54</t>
  </si>
  <si>
    <t>10,22</t>
  </si>
  <si>
    <t>5,93</t>
  </si>
  <si>
    <t>3,41</t>
  </si>
  <si>
    <t>0,68</t>
  </si>
  <si>
    <t>1,02</t>
  </si>
  <si>
    <t>0,57</t>
  </si>
  <si>
    <t>1,61</t>
  </si>
  <si>
    <t>1,79</t>
  </si>
  <si>
    <t>3,07</t>
  </si>
  <si>
    <t>0,71</t>
  </si>
  <si>
    <t>10,26</t>
  </si>
  <si>
    <t>5,96</t>
  </si>
  <si>
    <t>3,42</t>
  </si>
  <si>
    <t>4,05</t>
  </si>
  <si>
    <t>2,06</t>
  </si>
  <si>
    <t>0,67</t>
  </si>
  <si>
    <t>12,08</t>
  </si>
  <si>
    <t>1,66</t>
  </si>
  <si>
    <t>2,40</t>
  </si>
  <si>
    <t>3,14</t>
  </si>
  <si>
    <t>0,13</t>
  </si>
  <si>
    <t>1,99</t>
  </si>
  <si>
    <t>1,93</t>
  </si>
  <si>
    <t>5,35</t>
  </si>
  <si>
    <t>1,83</t>
  </si>
  <si>
    <t>0,56</t>
  </si>
  <si>
    <t>0,48</t>
  </si>
  <si>
    <t>6,70</t>
  </si>
  <si>
    <t>3,84</t>
  </si>
  <si>
    <t>2,28</t>
  </si>
  <si>
    <t>3,01</t>
  </si>
  <si>
    <t>17,43</t>
  </si>
  <si>
    <t>2,60</t>
  </si>
  <si>
    <t>5,25</t>
  </si>
  <si>
    <t>0,98</t>
  </si>
  <si>
    <t>3,64</t>
  </si>
  <si>
    <t>0,80</t>
  </si>
  <si>
    <t>6,94</t>
  </si>
  <si>
    <t>3,96</t>
  </si>
  <si>
    <t>5,00</t>
  </si>
  <si>
    <t>2,90</t>
  </si>
  <si>
    <t>0,44</t>
  </si>
  <si>
    <t>3,8</t>
  </si>
  <si>
    <t>13,4</t>
  </si>
  <si>
    <t>8,3</t>
  </si>
  <si>
    <t>4,9</t>
  </si>
  <si>
    <t>5,5</t>
  </si>
  <si>
    <t>4,7</t>
  </si>
  <si>
    <t>3,0</t>
  </si>
  <si>
    <t>2,7</t>
  </si>
  <si>
    <t>2,5</t>
  </si>
  <si>
    <t>4,8</t>
  </si>
  <si>
    <t>9,3</t>
  </si>
  <si>
    <t>2,8</t>
  </si>
  <si>
    <t>7,2</t>
  </si>
  <si>
    <t>14,3</t>
  </si>
  <si>
    <t>3,5</t>
  </si>
  <si>
    <t>7,0</t>
  </si>
  <si>
    <t>2,4</t>
  </si>
  <si>
    <t>4,2</t>
  </si>
  <si>
    <t>3,6</t>
  </si>
  <si>
    <t>4,5</t>
  </si>
  <si>
    <t>6,2</t>
  </si>
  <si>
    <t>3,3</t>
  </si>
  <si>
    <t>3,1</t>
  </si>
  <si>
    <t>30,69</t>
  </si>
  <si>
    <t>18,66</t>
  </si>
  <si>
    <t>25,75</t>
  </si>
  <si>
    <t>14,64</t>
  </si>
  <si>
    <t>47,67</t>
  </si>
  <si>
    <t>27,44</t>
  </si>
  <si>
    <t>67,90</t>
  </si>
  <si>
    <t>10,20</t>
  </si>
  <si>
    <t>5,41</t>
  </si>
  <si>
    <t>9,73</t>
  </si>
  <si>
    <t>1,16</t>
  </si>
  <si>
    <t>10,14</t>
  </si>
  <si>
    <t>29,15</t>
  </si>
  <si>
    <t>2,78</t>
  </si>
  <si>
    <t>13,59</t>
  </si>
  <si>
    <t>10,51</t>
  </si>
  <si>
    <t>13,81</t>
  </si>
  <si>
    <t>29,63</t>
  </si>
  <si>
    <t>17,09</t>
  </si>
  <si>
    <t>14,31</t>
  </si>
  <si>
    <t>11,12</t>
  </si>
  <si>
    <t>9,03</t>
  </si>
  <si>
    <t>10,74</t>
  </si>
  <si>
    <t>20,85</t>
  </si>
  <si>
    <t>20,72</t>
  </si>
  <si>
    <t>15,99</t>
  </si>
  <si>
    <t>21,68</t>
  </si>
  <si>
    <t>22,25</t>
  </si>
  <si>
    <t>29,67</t>
  </si>
  <si>
    <t>20,70</t>
  </si>
  <si>
    <t>23,31</t>
  </si>
  <si>
    <t>33,88</t>
  </si>
  <si>
    <t>15,32</t>
  </si>
  <si>
    <t>23,66</t>
  </si>
  <si>
    <t>21,81</t>
  </si>
  <si>
    <t>14,34</t>
  </si>
  <si>
    <t>15,61</t>
  </si>
  <si>
    <t>44,28</t>
  </si>
  <si>
    <t>29,17</t>
  </si>
  <si>
    <t>39,56</t>
  </si>
  <si>
    <t>54,90</t>
  </si>
  <si>
    <t>43,87</t>
  </si>
  <si>
    <t>28,95</t>
  </si>
  <si>
    <t>58,78</t>
  </si>
  <si>
    <t>36,48</t>
  </si>
  <si>
    <t>78,64</t>
  </si>
  <si>
    <t>31,05</t>
  </si>
  <si>
    <t>25,73</t>
  </si>
  <si>
    <t>26,22</t>
  </si>
  <si>
    <t>23,03</t>
  </si>
  <si>
    <t>29,72</t>
  </si>
  <si>
    <t>21,34</t>
  </si>
  <si>
    <t>24,47</t>
  </si>
  <si>
    <t>33,94</t>
  </si>
  <si>
    <t>25,46</t>
  </si>
  <si>
    <t>23,73</t>
  </si>
  <si>
    <t>43,78</t>
  </si>
  <si>
    <t>24,59</t>
  </si>
  <si>
    <t>14,50</t>
  </si>
  <si>
    <t>13,96</t>
  </si>
  <si>
    <t>0,35</t>
  </si>
  <si>
    <t>1,19</t>
  </si>
  <si>
    <t>2,51</t>
  </si>
  <si>
    <t>0,76</t>
  </si>
  <si>
    <t>2,76</t>
  </si>
  <si>
    <t>1,39</t>
  </si>
  <si>
    <t>2,72</t>
  </si>
  <si>
    <t>0,87</t>
  </si>
  <si>
    <t>0,1</t>
  </si>
  <si>
    <t>2,63</t>
  </si>
  <si>
    <t>2,82</t>
  </si>
  <si>
    <t>1,18</t>
  </si>
  <si>
    <t>1,37</t>
  </si>
  <si>
    <t>4,17</t>
  </si>
  <si>
    <t>0,46</t>
  </si>
  <si>
    <t>4,52</t>
  </si>
  <si>
    <t>3,05</t>
  </si>
  <si>
    <t>16,12</t>
  </si>
  <si>
    <t>12,44</t>
  </si>
  <si>
    <t>44,18</t>
  </si>
  <si>
    <t>26,00</t>
  </si>
  <si>
    <t>25,63</t>
  </si>
  <si>
    <t>14,36</t>
  </si>
  <si>
    <t>17,48</t>
  </si>
  <si>
    <t>9,21</t>
  </si>
  <si>
    <t>20,97</t>
  </si>
  <si>
    <t>17,14</t>
  </si>
  <si>
    <t>23,85</t>
  </si>
  <si>
    <t>20,00</t>
  </si>
  <si>
    <t>12,25</t>
  </si>
  <si>
    <t>7,12</t>
  </si>
  <si>
    <t>51,49</t>
  </si>
  <si>
    <t>17,38</t>
  </si>
  <si>
    <t>11,56</t>
  </si>
  <si>
    <t>88,27</t>
  </si>
  <si>
    <t>4,68</t>
  </si>
  <si>
    <t>53,38</t>
  </si>
  <si>
    <t>9,33</t>
  </si>
  <si>
    <t>16,44</t>
  </si>
  <si>
    <t>12,92</t>
  </si>
  <si>
    <t>33,23</t>
  </si>
  <si>
    <t>44,27</t>
  </si>
  <si>
    <t>16,16</t>
  </si>
  <si>
    <t>27,20</t>
  </si>
  <si>
    <t>28,00</t>
  </si>
  <si>
    <t>26,84</t>
  </si>
  <si>
    <t>14,41</t>
  </si>
  <si>
    <t>17,55</t>
  </si>
  <si>
    <t>21,41</t>
  </si>
  <si>
    <t>22,74</t>
  </si>
  <si>
    <t>17,27</t>
  </si>
  <si>
    <t>25,94</t>
  </si>
  <si>
    <t>24,17</t>
  </si>
  <si>
    <t>12,75</t>
  </si>
  <si>
    <t>56,02</t>
  </si>
  <si>
    <t>88,36</t>
  </si>
  <si>
    <t>5,36</t>
  </si>
  <si>
    <t>53,51</t>
  </si>
  <si>
    <t>1,63</t>
  </si>
  <si>
    <t>0,74</t>
  </si>
  <si>
    <t>0,73</t>
  </si>
  <si>
    <t>0,72</t>
  </si>
  <si>
    <t>1,48</t>
  </si>
  <si>
    <t>0,95</t>
  </si>
  <si>
    <t>2,52</t>
  </si>
  <si>
    <t>2,10</t>
  </si>
  <si>
    <t>1,49</t>
  </si>
  <si>
    <t>0,84</t>
  </si>
  <si>
    <t>1,05</t>
  </si>
  <si>
    <t>2,24</t>
  </si>
  <si>
    <t>1,50</t>
  </si>
  <si>
    <t>29,70</t>
  </si>
  <si>
    <t>37,13</t>
  </si>
  <si>
    <t>4,73</t>
  </si>
  <si>
    <t>2,23</t>
  </si>
  <si>
    <t>2,01</t>
  </si>
  <si>
    <t>9,58</t>
  </si>
  <si>
    <t>11,90</t>
  </si>
  <si>
    <t>3,57</t>
  </si>
  <si>
    <t>29,51</t>
  </si>
  <si>
    <t>24,98</t>
  </si>
  <si>
    <t>25,82</t>
  </si>
  <si>
    <t>15,30</t>
  </si>
  <si>
    <t>15,63</t>
  </si>
  <si>
    <t>6,95</t>
  </si>
  <si>
    <t>3,73</t>
  </si>
  <si>
    <t>19,63</t>
  </si>
  <si>
    <t>29,94</t>
  </si>
  <si>
    <t>29,80</t>
  </si>
  <si>
    <t>30,42</t>
  </si>
  <si>
    <t>36,37</t>
  </si>
  <si>
    <t>16,09</t>
  </si>
  <si>
    <t>17,34</t>
  </si>
  <si>
    <t>17,67</t>
  </si>
  <si>
    <t>45,15</t>
  </si>
  <si>
    <t>47,57</t>
  </si>
  <si>
    <t>33,55</t>
  </si>
  <si>
    <t>23,11</t>
  </si>
  <si>
    <t>23,21</t>
  </si>
  <si>
    <t>22,92</t>
  </si>
  <si>
    <t>23,65</t>
  </si>
  <si>
    <t>9,94</t>
  </si>
  <si>
    <t>9,88</t>
  </si>
  <si>
    <t>13,57</t>
  </si>
  <si>
    <t>18,79</t>
  </si>
  <si>
    <t>11,21</t>
  </si>
  <si>
    <t>24,44</t>
  </si>
  <si>
    <t>25,00</t>
  </si>
  <si>
    <t>17,15</t>
  </si>
  <si>
    <t>14,67</t>
  </si>
  <si>
    <t>16,96</t>
  </si>
  <si>
    <t>15,06</t>
  </si>
  <si>
    <t>14,57</t>
  </si>
  <si>
    <t>15,44</t>
  </si>
  <si>
    <t>22,33</t>
  </si>
  <si>
    <t>13,93</t>
  </si>
  <si>
    <t>24,99</t>
  </si>
  <si>
    <t>16,79</t>
  </si>
  <si>
    <t>15,65</t>
  </si>
  <si>
    <t>28,16</t>
  </si>
  <si>
    <t>39,96</t>
  </si>
  <si>
    <t>47,11</t>
  </si>
  <si>
    <t>19,75</t>
  </si>
  <si>
    <t>31,19</t>
  </si>
  <si>
    <t>31,40</t>
  </si>
  <si>
    <t>27,88</t>
  </si>
  <si>
    <t>41,10</t>
  </si>
  <si>
    <t>17,18</t>
  </si>
  <si>
    <t>18,15</t>
  </si>
  <si>
    <t>11,57</t>
  </si>
  <si>
    <t>45,45</t>
  </si>
  <si>
    <t>47,97</t>
  </si>
  <si>
    <t>33,92</t>
  </si>
  <si>
    <t>25,34</t>
  </si>
  <si>
    <t>25,23</t>
  </si>
  <si>
    <t>25,53</t>
  </si>
  <si>
    <t>27,10</t>
  </si>
  <si>
    <t>23,78</t>
  </si>
  <si>
    <t>10,92</t>
  </si>
  <si>
    <t>10,83</t>
  </si>
  <si>
    <t>11,75</t>
  </si>
  <si>
    <t>13,71</t>
  </si>
  <si>
    <t>18,95</t>
  </si>
  <si>
    <t>11,34</t>
  </si>
  <si>
    <t>24,49</t>
  </si>
  <si>
    <t>26,46</t>
  </si>
  <si>
    <t>21,27</t>
  </si>
  <si>
    <t>28,85</t>
  </si>
  <si>
    <t>16,58</t>
  </si>
  <si>
    <t>14,99</t>
  </si>
  <si>
    <t>20,47</t>
  </si>
  <si>
    <t>14,06</t>
  </si>
  <si>
    <t>4,69</t>
  </si>
  <si>
    <t>1,98</t>
  </si>
  <si>
    <t>2,91</t>
  </si>
  <si>
    <t>1,36</t>
  </si>
  <si>
    <t>3,77</t>
  </si>
  <si>
    <t>1,12</t>
  </si>
  <si>
    <t>1,65</t>
  </si>
  <si>
    <t>1,11</t>
  </si>
  <si>
    <t>2,14</t>
  </si>
  <si>
    <t>7,60</t>
  </si>
  <si>
    <t>1,59</t>
  </si>
  <si>
    <t>3,16</t>
  </si>
  <si>
    <t>4,00</t>
  </si>
  <si>
    <t>1,17</t>
  </si>
  <si>
    <t>0,41</t>
  </si>
  <si>
    <t>1,13</t>
  </si>
  <si>
    <t>1,76</t>
  </si>
  <si>
    <t>7,03</t>
  </si>
  <si>
    <t>4,31</t>
  </si>
  <si>
    <t>3,12</t>
  </si>
  <si>
    <t>0,79</t>
  </si>
  <si>
    <t>9,32</t>
  </si>
  <si>
    <t>2,08</t>
  </si>
  <si>
    <t>4,71</t>
  </si>
  <si>
    <t>1,01</t>
  </si>
  <si>
    <t>1,44</t>
  </si>
  <si>
    <t>0,99</t>
  </si>
  <si>
    <t>5,1</t>
  </si>
  <si>
    <t>3,7</t>
  </si>
  <si>
    <t>6,4</t>
  </si>
  <si>
    <t>6,3</t>
  </si>
  <si>
    <t>4,4</t>
  </si>
  <si>
    <t>4,0</t>
  </si>
  <si>
    <t>1,32</t>
  </si>
  <si>
    <t>17,86</t>
  </si>
  <si>
    <t>2,75</t>
  </si>
  <si>
    <t>24,33</t>
  </si>
  <si>
    <t>25,91</t>
  </si>
  <si>
    <t>10,18</t>
  </si>
  <si>
    <t>4,84</t>
  </si>
  <si>
    <t>2,67</t>
  </si>
  <si>
    <t>2,05</t>
  </si>
  <si>
    <t>10,60</t>
  </si>
  <si>
    <t>1,72</t>
  </si>
  <si>
    <t>6,20</t>
  </si>
  <si>
    <t>6,54</t>
  </si>
  <si>
    <t>15,94</t>
  </si>
  <si>
    <t>14,22</t>
  </si>
  <si>
    <t>10,15</t>
  </si>
  <si>
    <t>21,83</t>
  </si>
  <si>
    <t>10,84</t>
  </si>
  <si>
    <t>24,86</t>
  </si>
  <si>
    <t>24,73</t>
  </si>
  <si>
    <t>5,83</t>
  </si>
  <si>
    <t>14,26</t>
  </si>
  <si>
    <t>12,20</t>
  </si>
  <si>
    <t>4,32</t>
  </si>
  <si>
    <t>2,46</t>
  </si>
  <si>
    <t>4,20</t>
  </si>
  <si>
    <t>8,21</t>
  </si>
  <si>
    <t>19,42</t>
  </si>
  <si>
    <t>14,91</t>
  </si>
  <si>
    <t>21,98</t>
  </si>
  <si>
    <t>20,42</t>
  </si>
  <si>
    <t>14,65</t>
  </si>
  <si>
    <t>45,99</t>
  </si>
  <si>
    <t>12,87</t>
  </si>
  <si>
    <t>18,13</t>
  </si>
  <si>
    <t>3,78</t>
  </si>
  <si>
    <t>17,94</t>
  </si>
  <si>
    <t>17,26</t>
  </si>
  <si>
    <t>16,70</t>
  </si>
  <si>
    <t>11,65</t>
  </si>
  <si>
    <t>21,96</t>
  </si>
  <si>
    <t>11,54</t>
  </si>
  <si>
    <t>25,30</t>
  </si>
  <si>
    <t>24,92</t>
  </si>
  <si>
    <t>23,69</t>
  </si>
  <si>
    <t>16,05</t>
  </si>
  <si>
    <t>19,07</t>
  </si>
  <si>
    <t>14,95</t>
  </si>
  <si>
    <t>28,65</t>
  </si>
  <si>
    <t>28,37</t>
  </si>
  <si>
    <t>14,39</t>
  </si>
  <si>
    <t>8,70</t>
  </si>
  <si>
    <t>23,19</t>
  </si>
  <si>
    <t>20,55</t>
  </si>
  <si>
    <t>20,87</t>
  </si>
  <si>
    <t>25,26</t>
  </si>
  <si>
    <t>47,71</t>
  </si>
  <si>
    <t>16,73</t>
  </si>
  <si>
    <t>18,81</t>
  </si>
  <si>
    <t>10,33</t>
  </si>
  <si>
    <t>18,59</t>
  </si>
  <si>
    <t>0,69</t>
  </si>
  <si>
    <t>13,65</t>
  </si>
  <si>
    <t>18,54</t>
  </si>
  <si>
    <t>3,30</t>
  </si>
  <si>
    <t>19,68</t>
  </si>
  <si>
    <t>16,11</t>
  </si>
  <si>
    <t>20,43</t>
  </si>
  <si>
    <t>15,57</t>
  </si>
  <si>
    <t>13,11</t>
  </si>
  <si>
    <t>25,01</t>
  </si>
  <si>
    <t>18,89</t>
  </si>
  <si>
    <t>26,36</t>
  </si>
  <si>
    <t>6,00</t>
  </si>
  <si>
    <t>25,22</t>
  </si>
  <si>
    <t>26,15</t>
  </si>
  <si>
    <t>26,31</t>
  </si>
  <si>
    <t>31,16</t>
  </si>
  <si>
    <t>35,48</t>
  </si>
  <si>
    <t>28,08</t>
  </si>
  <si>
    <t>26,21</t>
  </si>
  <si>
    <t>40,10</t>
  </si>
  <si>
    <t>69,83</t>
  </si>
  <si>
    <t>25,47</t>
  </si>
  <si>
    <t>19,54</t>
  </si>
  <si>
    <t>3,32</t>
  </si>
  <si>
    <t>20,05</t>
  </si>
  <si>
    <t>14,88</t>
  </si>
  <si>
    <t>25,85</t>
  </si>
  <si>
    <t>19,23</t>
  </si>
  <si>
    <t>27,31</t>
  </si>
  <si>
    <t>6,36</t>
  </si>
  <si>
    <t>6,43</t>
  </si>
  <si>
    <t>6,05</t>
  </si>
  <si>
    <t>25,98</t>
  </si>
  <si>
    <t>27,36</t>
  </si>
  <si>
    <t>25,29</t>
  </si>
  <si>
    <t>27,71</t>
  </si>
  <si>
    <t>35,54</t>
  </si>
  <si>
    <t>28,62</t>
  </si>
  <si>
    <t>27,24</t>
  </si>
  <si>
    <t>40,42</t>
  </si>
  <si>
    <t>70,73</t>
  </si>
  <si>
    <t>25,51</t>
  </si>
  <si>
    <t>5,20</t>
  </si>
  <si>
    <t>7,97</t>
  </si>
  <si>
    <t>2,92</t>
  </si>
  <si>
    <t>0,92</t>
  </si>
  <si>
    <t>3,82</t>
  </si>
  <si>
    <t>11,79</t>
  </si>
  <si>
    <t>3,99</t>
  </si>
  <si>
    <t>3,79</t>
  </si>
  <si>
    <t>1,26</t>
  </si>
  <si>
    <t>7,3</t>
  </si>
  <si>
    <t>6,8</t>
  </si>
  <si>
    <t>5,8</t>
  </si>
  <si>
    <t>8,0</t>
  </si>
  <si>
    <t>8,6</t>
  </si>
  <si>
    <t>7,9</t>
  </si>
  <si>
    <t>4,6</t>
  </si>
  <si>
    <t>4,3</t>
  </si>
  <si>
    <t>5,3</t>
  </si>
  <si>
    <t>6,1</t>
  </si>
  <si>
    <t>5,4</t>
  </si>
  <si>
    <t>16,37</t>
  </si>
  <si>
    <t>17,02</t>
  </si>
  <si>
    <t>37,08</t>
  </si>
  <si>
    <t>3,95</t>
  </si>
  <si>
    <t>6,06</t>
  </si>
  <si>
    <t>36,42</t>
  </si>
  <si>
    <t>27,57</t>
  </si>
  <si>
    <t>5,75</t>
  </si>
  <si>
    <t>27,26</t>
  </si>
  <si>
    <t>31,08</t>
  </si>
  <si>
    <t>30,87</t>
  </si>
  <si>
    <t>23,64</t>
  </si>
  <si>
    <t>18,48</t>
  </si>
  <si>
    <t>24,38</t>
  </si>
  <si>
    <t>9,55</t>
  </si>
  <si>
    <t>25,42</t>
  </si>
  <si>
    <t>7,85</t>
  </si>
  <si>
    <t>8,81</t>
  </si>
  <si>
    <t>6,25</t>
  </si>
  <si>
    <t>4,80</t>
  </si>
  <si>
    <t>15,66</t>
  </si>
  <si>
    <t>9,97</t>
  </si>
  <si>
    <t>25,35</t>
  </si>
  <si>
    <t>26,99</t>
  </si>
  <si>
    <t>31,77</t>
  </si>
  <si>
    <t>31,75</t>
  </si>
  <si>
    <t>31,81</t>
  </si>
  <si>
    <t>18,77</t>
  </si>
  <si>
    <t>24,64</t>
  </si>
  <si>
    <t>31,73</t>
  </si>
  <si>
    <t>16,89</t>
  </si>
  <si>
    <t>4,30</t>
  </si>
  <si>
    <t>25,81</t>
  </si>
  <si>
    <t>24,22</t>
  </si>
  <si>
    <t>23,27</t>
  </si>
  <si>
    <t>41,88</t>
  </si>
  <si>
    <t>12,16</t>
  </si>
  <si>
    <t>40,61</t>
  </si>
  <si>
    <t>30,10</t>
  </si>
  <si>
    <t>31,46</t>
  </si>
  <si>
    <t>27,08</t>
  </si>
  <si>
    <t>16,54</t>
  </si>
  <si>
    <t>2,43</t>
  </si>
  <si>
    <t>1,62</t>
  </si>
  <si>
    <t>2,15</t>
  </si>
  <si>
    <t>2,84</t>
  </si>
  <si>
    <t>1,67</t>
  </si>
  <si>
    <t>0,58</t>
  </si>
  <si>
    <t>2,03</t>
  </si>
  <si>
    <t>1,58</t>
  </si>
  <si>
    <t>1,24</t>
  </si>
  <si>
    <t>4,1</t>
  </si>
  <si>
    <t>3,4</t>
  </si>
  <si>
    <t>25,13</t>
  </si>
  <si>
    <t>4,15</t>
  </si>
  <si>
    <t>4,33</t>
  </si>
  <si>
    <t>1,95</t>
  </si>
  <si>
    <t>3,60</t>
  </si>
  <si>
    <t>5,45</t>
  </si>
  <si>
    <t>13,49</t>
  </si>
  <si>
    <t>14,73</t>
  </si>
  <si>
    <t>22,79</t>
  </si>
  <si>
    <t>20,51</t>
  </si>
  <si>
    <t>27,37</t>
  </si>
  <si>
    <t>24,37</t>
  </si>
  <si>
    <t>19,17</t>
  </si>
  <si>
    <t>28,34</t>
  </si>
  <si>
    <t>16,38</t>
  </si>
  <si>
    <t>22,37</t>
  </si>
  <si>
    <t>29,64</t>
  </si>
  <si>
    <t>16,64</t>
  </si>
  <si>
    <t>30,49</t>
  </si>
  <si>
    <t>31,70</t>
  </si>
  <si>
    <t>25,66</t>
  </si>
  <si>
    <t>41,67</t>
  </si>
  <si>
    <t>24,25</t>
  </si>
  <si>
    <t>20,48</t>
  </si>
  <si>
    <t>17,9,</t>
  </si>
  <si>
    <t>32,91</t>
  </si>
  <si>
    <t>39,86</t>
  </si>
  <si>
    <t>23,81</t>
  </si>
  <si>
    <t>23,23</t>
  </si>
  <si>
    <t>34,97</t>
  </si>
  <si>
    <t>31,38</t>
  </si>
  <si>
    <t>30,83</t>
  </si>
  <si>
    <t>18,17</t>
  </si>
  <si>
    <t>32,16</t>
  </si>
  <si>
    <t>15,42</t>
  </si>
  <si>
    <t>24,662</t>
  </si>
  <si>
    <t>16,92</t>
  </si>
  <si>
    <t>30,62</t>
  </si>
  <si>
    <t>32,90</t>
  </si>
  <si>
    <t>26,38</t>
  </si>
  <si>
    <t>43,68</t>
  </si>
  <si>
    <t>25,11</t>
  </si>
  <si>
    <t>25,08</t>
  </si>
  <si>
    <t>25,21</t>
  </si>
  <si>
    <t>18,49</t>
  </si>
  <si>
    <t>23,83</t>
  </si>
  <si>
    <t>2,25</t>
  </si>
  <si>
    <t>3,18</t>
  </si>
  <si>
    <t>3,13</t>
  </si>
  <si>
    <t>,26</t>
  </si>
  <si>
    <t>3,68</t>
  </si>
  <si>
    <t>3,61</t>
  </si>
  <si>
    <t>24,10</t>
  </si>
  <si>
    <t>25,79</t>
  </si>
  <si>
    <t>36,09</t>
  </si>
  <si>
    <t>11,95</t>
  </si>
  <si>
    <t>9,61</t>
  </si>
  <si>
    <t>34,46</t>
  </si>
  <si>
    <t>20,59</t>
  </si>
  <si>
    <t>46,83</t>
  </si>
  <si>
    <t>49,01</t>
  </si>
  <si>
    <t>46,91</t>
  </si>
  <si>
    <t>50,41</t>
  </si>
  <si>
    <t>30,34</t>
  </si>
  <si>
    <t>37,78</t>
  </si>
  <si>
    <t>31,23</t>
  </si>
  <si>
    <t>30,96</t>
  </si>
  <si>
    <t>32,58</t>
  </si>
  <si>
    <t>16,83</t>
  </si>
  <si>
    <t>19,73</t>
  </si>
  <si>
    <t>24,63</t>
  </si>
  <si>
    <t>22,86</t>
  </si>
  <si>
    <t>86,61</t>
  </si>
  <si>
    <t>36,75</t>
  </si>
  <si>
    <t>25,76</t>
  </si>
  <si>
    <t>34,50</t>
  </si>
  <si>
    <t>22,10</t>
  </si>
  <si>
    <t>33,52</t>
  </si>
  <si>
    <t>33,46</t>
  </si>
  <si>
    <t>33,59</t>
  </si>
  <si>
    <t>36,76</t>
  </si>
  <si>
    <t>36,26</t>
  </si>
  <si>
    <t>37,87</t>
  </si>
  <si>
    <t>34,91</t>
  </si>
  <si>
    <t>34,57</t>
  </si>
  <si>
    <t>36,59</t>
  </si>
  <si>
    <t>19,60</t>
  </si>
  <si>
    <t>19,88</t>
  </si>
  <si>
    <t>12,35</t>
  </si>
  <si>
    <t>4,91</t>
  </si>
  <si>
    <t>23,05</t>
  </si>
  <si>
    <t>34,84</t>
  </si>
  <si>
    <t>8,55</t>
  </si>
  <si>
    <t>20,28</t>
  </si>
  <si>
    <t>41,56</t>
  </si>
  <si>
    <t>27,67</t>
  </si>
  <si>
    <t>27,51</t>
  </si>
  <si>
    <t>28,35</t>
  </si>
  <si>
    <t>38,55</t>
  </si>
  <si>
    <t>57,62</t>
  </si>
  <si>
    <t>36,72</t>
  </si>
  <si>
    <t>34,96</t>
  </si>
  <si>
    <t>21,28</t>
  </si>
  <si>
    <t>32,69</t>
  </si>
  <si>
    <t>37,47</t>
  </si>
  <si>
    <t>13,46</t>
  </si>
  <si>
    <t>42,12</t>
  </si>
  <si>
    <t>19,77</t>
  </si>
  <si>
    <t>38,86</t>
  </si>
  <si>
    <t>57,63</t>
  </si>
  <si>
    <t>37,07</t>
  </si>
  <si>
    <t>18,55</t>
  </si>
  <si>
    <t>26,07</t>
  </si>
  <si>
    <t>0,2</t>
  </si>
  <si>
    <t>2,88</t>
  </si>
  <si>
    <t>1,51</t>
  </si>
  <si>
    <t>2,12</t>
  </si>
  <si>
    <t>2,32</t>
  </si>
  <si>
    <t>4,42</t>
  </si>
  <si>
    <t>10,88</t>
  </si>
  <si>
    <t>4,62</t>
  </si>
  <si>
    <t>13,29</t>
  </si>
  <si>
    <t>13,50</t>
  </si>
  <si>
    <t>14,16</t>
  </si>
  <si>
    <t>6,56</t>
  </si>
  <si>
    <t>12,29</t>
  </si>
  <si>
    <t>12,37</t>
  </si>
  <si>
    <t>15,96</t>
  </si>
  <si>
    <t>15,13</t>
  </si>
  <si>
    <t>18,60</t>
  </si>
  <si>
    <t>24,08</t>
  </si>
  <si>
    <t>17,50</t>
  </si>
  <si>
    <t>37,15</t>
  </si>
  <si>
    <t>15,43</t>
  </si>
  <si>
    <t>14,81</t>
  </si>
  <si>
    <t>11,74</t>
  </si>
  <si>
    <t>21,65</t>
  </si>
  <si>
    <t>8,07</t>
  </si>
  <si>
    <t>14,69</t>
  </si>
  <si>
    <t>20,38</t>
  </si>
  <si>
    <t>15,14</t>
  </si>
  <si>
    <t>22,29</t>
  </si>
  <si>
    <t>14,86</t>
  </si>
  <si>
    <t>24,14</t>
  </si>
  <si>
    <t>21,70</t>
  </si>
  <si>
    <t>18,41</t>
  </si>
  <si>
    <t>37,77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</si>
</sst>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\ ###\ ###"/>
    <numFmt numFmtId="165" formatCode="0.0"/>
    <numFmt numFmtId="166" formatCode="###\ ###"/>
    <numFmt numFmtId="167" formatCode="###\ ###\ ###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22222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rgb="FF242424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16">
    <xf numFmtId="0" fontId="0" fillId="0" borderId="0" xfId="0"/>
    <xf numFmtId="164" fontId="0" fillId="0" borderId="0" xfId="0" applyNumberFormat="1"/>
    <xf numFmtId="0" fontId="0" fillId="0" borderId="0" xfId="0" applyAlignment="1"/>
    <xf numFmtId="0" fontId="0" fillId="0" borderId="0" xfId="0" applyFill="1"/>
    <xf numFmtId="0" fontId="6" fillId="0" borderId="0" xfId="0" applyFont="1" applyFill="1"/>
    <xf numFmtId="0" fontId="7" fillId="0" borderId="0" xfId="0" applyFont="1"/>
    <xf numFmtId="0" fontId="0" fillId="0" borderId="9" xfId="0" applyFill="1" applyBorder="1"/>
    <xf numFmtId="0" fontId="0" fillId="0" borderId="10" xfId="0" applyFill="1" applyBorder="1"/>
    <xf numFmtId="164" fontId="0" fillId="0" borderId="4" xfId="0" applyNumberFormat="1" applyBorder="1"/>
    <xf numFmtId="164" fontId="0" fillId="0" borderId="14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2" fontId="0" fillId="0" borderId="11" xfId="0" applyNumberFormat="1" applyFill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2" fontId="6" fillId="0" borderId="2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0" fillId="0" borderId="14" xfId="0" applyFill="1" applyBorder="1"/>
    <xf numFmtId="0" fontId="0" fillId="0" borderId="4" xfId="0" applyBorder="1"/>
    <xf numFmtId="0" fontId="0" fillId="0" borderId="14" xfId="0" applyBorder="1"/>
    <xf numFmtId="0" fontId="11" fillId="0" borderId="14" xfId="0" applyFont="1" applyBorder="1"/>
    <xf numFmtId="0" fontId="7" fillId="0" borderId="8" xfId="0" applyFont="1" applyBorder="1" applyAlignment="1">
      <alignment horizontal="center" wrapText="1"/>
    </xf>
    <xf numFmtId="164" fontId="0" fillId="0" borderId="4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5" xfId="0" applyFont="1" applyBorder="1"/>
    <xf numFmtId="0" fontId="0" fillId="0" borderId="13" xfId="0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49" fontId="0" fillId="0" borderId="11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vertical="center"/>
    </xf>
    <xf numFmtId="164" fontId="0" fillId="0" borderId="6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7" fillId="0" borderId="15" xfId="0" applyNumberFormat="1" applyFont="1" applyBorder="1"/>
    <xf numFmtId="164" fontId="7" fillId="0" borderId="16" xfId="0" applyNumberFormat="1" applyFont="1" applyBorder="1"/>
    <xf numFmtId="164" fontId="7" fillId="0" borderId="13" xfId="0" applyNumberFormat="1" applyFont="1" applyBorder="1"/>
    <xf numFmtId="165" fontId="7" fillId="0" borderId="16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4" xfId="0" applyNumberFormat="1" applyBorder="1"/>
    <xf numFmtId="0" fontId="0" fillId="0" borderId="0" xfId="0" applyNumberFormat="1" applyFill="1" applyBorder="1" applyAlignment="1">
      <alignment horizontal="center" vertical="center"/>
    </xf>
    <xf numFmtId="0" fontId="0" fillId="0" borderId="7" xfId="0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/>
    </xf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2" fontId="0" fillId="0" borderId="14" xfId="0" applyNumberFormat="1" applyBorder="1" applyAlignment="1">
      <alignment horizontal="right"/>
    </xf>
    <xf numFmtId="0" fontId="7" fillId="0" borderId="2" xfId="0" applyFont="1" applyBorder="1" applyAlignment="1"/>
    <xf numFmtId="0" fontId="7" fillId="0" borderId="3" xfId="0" applyFont="1" applyBorder="1" applyAlignment="1"/>
    <xf numFmtId="0" fontId="0" fillId="0" borderId="3" xfId="0" applyBorder="1"/>
    <xf numFmtId="0" fontId="0" fillId="0" borderId="0" xfId="0" applyBorder="1"/>
    <xf numFmtId="0" fontId="4" fillId="0" borderId="0" xfId="0" applyFont="1"/>
    <xf numFmtId="0" fontId="7" fillId="0" borderId="2" xfId="0" applyFont="1" applyBorder="1"/>
    <xf numFmtId="0" fontId="4" fillId="0" borderId="11" xfId="0" applyFont="1" applyBorder="1"/>
    <xf numFmtId="0" fontId="14" fillId="0" borderId="15" xfId="0" applyFont="1" applyBorder="1"/>
    <xf numFmtId="0" fontId="4" fillId="0" borderId="16" xfId="0" applyFont="1" applyBorder="1"/>
    <xf numFmtId="0" fontId="14" fillId="0" borderId="5" xfId="0" applyFont="1" applyBorder="1"/>
    <xf numFmtId="0" fontId="4" fillId="0" borderId="5" xfId="0" applyFont="1" applyBorder="1"/>
    <xf numFmtId="0" fontId="14" fillId="0" borderId="11" xfId="0" applyFont="1" applyBorder="1"/>
    <xf numFmtId="0" fontId="4" fillId="0" borderId="11" xfId="0" applyFont="1" applyBorder="1" applyAlignment="1">
      <alignment wrapText="1"/>
    </xf>
    <xf numFmtId="164" fontId="0" fillId="0" borderId="0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0" fontId="7" fillId="0" borderId="15" xfId="0" applyFont="1" applyBorder="1"/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164" fontId="0" fillId="0" borderId="16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7" fillId="0" borderId="4" xfId="0" applyFont="1" applyBorder="1" applyAlignment="1"/>
    <xf numFmtId="164" fontId="0" fillId="0" borderId="5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0" fontId="0" fillId="0" borderId="0" xfId="0" applyFill="1" applyBorder="1"/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0" fontId="0" fillId="0" borderId="21" xfId="0" applyBorder="1"/>
    <xf numFmtId="0" fontId="0" fillId="0" borderId="22" xfId="0" applyBorder="1"/>
    <xf numFmtId="164" fontId="3" fillId="0" borderId="14" xfId="0" applyNumberFormat="1" applyFont="1" applyBorder="1"/>
    <xf numFmtId="0" fontId="3" fillId="0" borderId="22" xfId="0" applyFont="1" applyBorder="1"/>
    <xf numFmtId="0" fontId="16" fillId="0" borderId="22" xfId="1" applyFont="1" applyBorder="1" applyAlignment="1">
      <alignment vertical="center" wrapText="1"/>
    </xf>
    <xf numFmtId="0" fontId="16" fillId="0" borderId="22" xfId="1" applyFont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2" xfId="0" applyFont="1" applyFill="1" applyBorder="1" applyAlignment="1">
      <alignment horizontal="left" vertical="center"/>
    </xf>
    <xf numFmtId="164" fontId="17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16" fillId="0" borderId="23" xfId="0" applyFont="1" applyFill="1" applyBorder="1" applyAlignment="1">
      <alignment horizontal="left" vertical="center"/>
    </xf>
    <xf numFmtId="166" fontId="0" fillId="0" borderId="0" xfId="0" applyNumberFormat="1"/>
    <xf numFmtId="166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2" fontId="0" fillId="0" borderId="0" xfId="0" applyNumberFormat="1"/>
    <xf numFmtId="165" fontId="0" fillId="0" borderId="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7" xfId="0" applyNumberFormat="1" applyBorder="1" applyAlignment="1">
      <alignment horizontal="right" vertical="center"/>
    </xf>
    <xf numFmtId="167" fontId="0" fillId="0" borderId="6" xfId="0" applyNumberFormat="1" applyBorder="1" applyAlignment="1">
      <alignment horizontal="right" vertical="center"/>
    </xf>
    <xf numFmtId="167" fontId="0" fillId="0" borderId="5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5" fontId="0" fillId="0" borderId="14" xfId="0" applyNumberFormat="1" applyBorder="1" applyAlignment="1">
      <alignment horizontal="center"/>
    </xf>
    <xf numFmtId="167" fontId="0" fillId="0" borderId="14" xfId="0" applyNumberFormat="1" applyBorder="1" applyAlignment="1">
      <alignment horizontal="right" vertical="center"/>
    </xf>
    <xf numFmtId="167" fontId="0" fillId="0" borderId="0" xfId="0" applyNumberFormat="1" applyBorder="1" applyAlignment="1">
      <alignment horizontal="right" vertical="center"/>
    </xf>
    <xf numFmtId="167" fontId="0" fillId="0" borderId="11" xfId="0" applyNumberFormat="1" applyBorder="1" applyAlignment="1">
      <alignment horizontal="right" vertical="center"/>
    </xf>
    <xf numFmtId="2" fontId="0" fillId="0" borderId="14" xfId="0" applyNumberFormat="1" applyBorder="1"/>
    <xf numFmtId="165" fontId="0" fillId="0" borderId="0" xfId="0" applyNumberFormat="1" applyFill="1" applyBorder="1" applyAlignment="1">
      <alignment horizontal="center" vertical="center"/>
    </xf>
    <xf numFmtId="0" fontId="3" fillId="0" borderId="22" xfId="0" applyFont="1" applyFill="1" applyBorder="1"/>
    <xf numFmtId="165" fontId="0" fillId="0" borderId="1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right" vertical="center"/>
    </xf>
    <xf numFmtId="167" fontId="0" fillId="0" borderId="3" xfId="0" applyNumberFormat="1" applyBorder="1" applyAlignment="1">
      <alignment horizontal="right" vertical="center"/>
    </xf>
    <xf numFmtId="167" fontId="0" fillId="0" borderId="2" xfId="0" applyNumberFormat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9" fontId="0" fillId="0" borderId="0" xfId="0" applyNumberFormat="1"/>
    <xf numFmtId="49" fontId="0" fillId="0" borderId="0" xfId="0" applyNumberFormat="1" applyBorder="1" applyAlignment="1">
      <alignment horizontal="right" vertical="center"/>
    </xf>
    <xf numFmtId="49" fontId="0" fillId="0" borderId="19" xfId="0" applyNumberFormat="1" applyBorder="1" applyAlignment="1">
      <alignment horizontal="right" vertical="center"/>
    </xf>
    <xf numFmtId="0" fontId="0" fillId="0" borderId="19" xfId="0" applyBorder="1"/>
    <xf numFmtId="49" fontId="0" fillId="0" borderId="24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0" fontId="0" fillId="0" borderId="27" xfId="0" applyBorder="1"/>
    <xf numFmtId="49" fontId="0" fillId="0" borderId="14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right" vertical="center"/>
    </xf>
    <xf numFmtId="0" fontId="7" fillId="0" borderId="13" xfId="0" applyFont="1" applyBorder="1"/>
    <xf numFmtId="49" fontId="0" fillId="0" borderId="14" xfId="0" applyNumberFormat="1" applyFill="1" applyBorder="1" applyAlignment="1">
      <alignment horizontal="right" vertical="center"/>
    </xf>
    <xf numFmtId="49" fontId="0" fillId="0" borderId="0" xfId="0" applyNumberFormat="1" applyFill="1" applyBorder="1" applyAlignment="1">
      <alignment horizontal="right" vertical="center"/>
    </xf>
    <xf numFmtId="165" fontId="0" fillId="0" borderId="14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7" xfId="0" applyNumberFormat="1" applyFill="1" applyBorder="1" applyAlignment="1">
      <alignment horizontal="right" vertical="center"/>
    </xf>
    <xf numFmtId="49" fontId="0" fillId="0" borderId="0" xfId="0" applyNumberFormat="1" applyFill="1" applyBorder="1"/>
    <xf numFmtId="0" fontId="0" fillId="0" borderId="15" xfId="0" applyBorder="1"/>
    <xf numFmtId="165" fontId="0" fillId="0" borderId="3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right" vertical="center"/>
    </xf>
    <xf numFmtId="0" fontId="0" fillId="0" borderId="2" xfId="0" applyBorder="1"/>
    <xf numFmtId="0" fontId="0" fillId="0" borderId="34" xfId="0" applyBorder="1"/>
    <xf numFmtId="0" fontId="0" fillId="0" borderId="12" xfId="0" applyBorder="1"/>
    <xf numFmtId="49" fontId="0" fillId="0" borderId="4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164" fontId="6" fillId="0" borderId="14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164" fontId="0" fillId="0" borderId="3" xfId="0" applyNumberFormat="1" applyFill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2" fontId="0" fillId="0" borderId="15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right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right"/>
    </xf>
    <xf numFmtId="49" fontId="0" fillId="0" borderId="11" xfId="0" applyNumberFormat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right"/>
    </xf>
    <xf numFmtId="49" fontId="0" fillId="0" borderId="16" xfId="0" applyNumberFormat="1" applyBorder="1" applyAlignment="1">
      <alignment horizontal="right"/>
    </xf>
    <xf numFmtId="49" fontId="0" fillId="0" borderId="15" xfId="0" applyNumberFormat="1" applyBorder="1" applyAlignment="1">
      <alignment horizontal="right"/>
    </xf>
    <xf numFmtId="0" fontId="7" fillId="0" borderId="1" xfId="0" applyFont="1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49" fontId="0" fillId="0" borderId="7" xfId="0" applyNumberFormat="1" applyBorder="1" applyAlignment="1">
      <alignment horizontal="right" vertical="center"/>
    </xf>
    <xf numFmtId="49" fontId="0" fillId="0" borderId="5" xfId="0" applyNumberFormat="1" applyFill="1" applyBorder="1" applyAlignment="1">
      <alignment horizontal="right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39" xfId="0" applyBorder="1"/>
    <xf numFmtId="49" fontId="7" fillId="0" borderId="11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0" fontId="0" fillId="0" borderId="12" xfId="0" applyBorder="1" applyAlignment="1"/>
    <xf numFmtId="0" fontId="0" fillId="0" borderId="42" xfId="0" applyBorder="1"/>
    <xf numFmtId="49" fontId="7" fillId="0" borderId="7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7" fillId="0" borderId="10" xfId="0" applyFont="1" applyBorder="1"/>
    <xf numFmtId="164" fontId="3" fillId="0" borderId="53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54" xfId="0" applyNumberFormat="1" applyFont="1" applyBorder="1" applyAlignment="1">
      <alignment horizontal="right" vertical="center"/>
    </xf>
    <xf numFmtId="49" fontId="0" fillId="0" borderId="55" xfId="0" applyNumberFormat="1" applyBorder="1" applyAlignment="1">
      <alignment horizontal="right" vertical="center"/>
    </xf>
    <xf numFmtId="49" fontId="0" fillId="0" borderId="56" xfId="0" applyNumberFormat="1" applyBorder="1" applyAlignment="1">
      <alignment horizontal="right" vertical="center"/>
    </xf>
    <xf numFmtId="49" fontId="0" fillId="0" borderId="54" xfId="0" applyNumberFormat="1" applyBorder="1" applyAlignment="1">
      <alignment horizontal="right" vertical="center"/>
    </xf>
    <xf numFmtId="49" fontId="0" fillId="0" borderId="55" xfId="0" applyNumberFormat="1" applyFill="1" applyBorder="1" applyAlignment="1">
      <alignment horizontal="right" vertical="center"/>
    </xf>
    <xf numFmtId="49" fontId="0" fillId="0" borderId="57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164" fontId="0" fillId="0" borderId="58" xfId="0" applyNumberForma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167" fontId="7" fillId="0" borderId="7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40" xfId="0" applyFont="1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67" fontId="7" fillId="0" borderId="46" xfId="0" applyNumberFormat="1" applyFont="1" applyBorder="1" applyAlignment="1">
      <alignment horizontal="center" vertical="center"/>
    </xf>
    <xf numFmtId="167" fontId="7" fillId="0" borderId="43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49" fontId="7" fillId="0" borderId="47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8" xfId="0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4" fontId="0" fillId="0" borderId="29" xfId="0" applyNumberFormat="1" applyFill="1" applyBorder="1" applyAlignment="1">
      <alignment horizontal="right" vertical="center"/>
    </xf>
    <xf numFmtId="49" fontId="0" fillId="0" borderId="16" xfId="0" applyNumberFormat="1" applyFill="1" applyBorder="1" applyAlignment="1">
      <alignment horizontal="right" vertical="center"/>
    </xf>
    <xf numFmtId="164" fontId="0" fillId="0" borderId="16" xfId="0" applyNumberFormat="1" applyFill="1" applyBorder="1" applyAlignment="1">
      <alignment horizontal="right" vertical="center"/>
    </xf>
    <xf numFmtId="49" fontId="0" fillId="0" borderId="13" xfId="0" applyNumberFormat="1" applyFill="1" applyBorder="1" applyAlignment="1">
      <alignment horizontal="right" vertical="center"/>
    </xf>
    <xf numFmtId="49" fontId="0" fillId="0" borderId="56" xfId="0" applyNumberFormat="1" applyFill="1" applyBorder="1" applyAlignment="1">
      <alignment horizontal="right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4"/>
  <sheetViews>
    <sheetView zoomScale="64" zoomScaleNormal="64" workbookViewId="0">
      <selection activeCell="W423" sqref="W423"/>
    </sheetView>
  </sheetViews>
  <sheetFormatPr defaultRowHeight="15" x14ac:dyDescent="0.25"/>
  <cols>
    <col min="1" max="1" width="17.7109375" style="91" customWidth="1"/>
    <col min="2" max="7" width="11.7109375" customWidth="1"/>
  </cols>
  <sheetData>
    <row r="1" spans="1:7" x14ac:dyDescent="0.25">
      <c r="A1" s="275" t="s">
        <v>307</v>
      </c>
      <c r="B1" s="276"/>
      <c r="C1" s="276"/>
      <c r="D1" s="276"/>
      <c r="E1" s="276"/>
      <c r="F1" s="276"/>
      <c r="G1" s="277"/>
    </row>
    <row r="2" spans="1:7" ht="39" customHeight="1" thickBot="1" x14ac:dyDescent="0.3">
      <c r="A2" s="278"/>
      <c r="B2" s="279"/>
      <c r="C2" s="279"/>
      <c r="D2" s="279"/>
      <c r="E2" s="279"/>
      <c r="F2" s="279"/>
      <c r="G2" s="280"/>
    </row>
    <row r="3" spans="1:7" ht="27.95" customHeight="1" thickBot="1" x14ac:dyDescent="0.3">
      <c r="A3" s="273" t="s">
        <v>303</v>
      </c>
      <c r="B3" s="270" t="s">
        <v>280</v>
      </c>
      <c r="C3" s="271"/>
      <c r="D3" s="271"/>
      <c r="E3" s="272" t="s">
        <v>302</v>
      </c>
      <c r="F3" s="271"/>
      <c r="G3" s="271"/>
    </row>
    <row r="4" spans="1:7" ht="30.75" customHeight="1" thickBot="1" x14ac:dyDescent="0.3">
      <c r="A4" s="274"/>
      <c r="B4" s="81" t="s">
        <v>278</v>
      </c>
      <c r="C4" s="79" t="s">
        <v>284</v>
      </c>
      <c r="D4" s="54" t="s">
        <v>285</v>
      </c>
      <c r="E4" s="81" t="s">
        <v>278</v>
      </c>
      <c r="F4" s="79" t="s">
        <v>284</v>
      </c>
      <c r="G4" s="39" t="s">
        <v>285</v>
      </c>
    </row>
    <row r="5" spans="1:7" ht="15" customHeight="1" thickBot="1" x14ac:dyDescent="0.3">
      <c r="A5" s="103"/>
      <c r="B5" s="106"/>
      <c r="C5" s="105"/>
      <c r="D5" s="107"/>
      <c r="E5" s="104"/>
      <c r="F5" s="105"/>
      <c r="G5" s="107"/>
    </row>
    <row r="6" spans="1:7" x14ac:dyDescent="0.25">
      <c r="A6" s="92" t="s">
        <v>0</v>
      </c>
      <c r="B6" s="89"/>
      <c r="C6" s="89"/>
      <c r="D6" s="36"/>
      <c r="E6" s="89"/>
      <c r="F6" s="89"/>
      <c r="G6" s="36"/>
    </row>
    <row r="7" spans="1:7" ht="15.75" thickBot="1" x14ac:dyDescent="0.3">
      <c r="A7" s="93" t="s">
        <v>1</v>
      </c>
      <c r="B7" s="100">
        <v>275</v>
      </c>
      <c r="C7" s="100">
        <v>8836</v>
      </c>
      <c r="D7" s="101">
        <f>SUM(B7:C7)</f>
        <v>9111</v>
      </c>
      <c r="E7" s="100">
        <v>636</v>
      </c>
      <c r="F7" s="100">
        <v>14157</v>
      </c>
      <c r="G7" s="101">
        <f>SUM(E7:F7)</f>
        <v>14793</v>
      </c>
    </row>
    <row r="8" spans="1:7" ht="15.75" thickBot="1" x14ac:dyDescent="0.3">
      <c r="A8" s="94" t="s">
        <v>2</v>
      </c>
      <c r="B8" s="108">
        <v>275</v>
      </c>
      <c r="C8" s="108">
        <v>8836</v>
      </c>
      <c r="D8" s="109">
        <v>9111</v>
      </c>
      <c r="E8" s="108">
        <f>SUM(E7:E7)</f>
        <v>636</v>
      </c>
      <c r="F8" s="108">
        <f>SUM(F7:F7)</f>
        <v>14157</v>
      </c>
      <c r="G8" s="109">
        <f>SUM(G7:G7)</f>
        <v>14793</v>
      </c>
    </row>
    <row r="9" spans="1:7" ht="15.75" thickBot="1" x14ac:dyDescent="0.3">
      <c r="A9" s="95"/>
      <c r="B9" s="110"/>
      <c r="C9" s="110"/>
      <c r="D9" s="110"/>
      <c r="E9" s="110"/>
      <c r="F9" s="110"/>
      <c r="G9" s="110"/>
    </row>
    <row r="10" spans="1:7" x14ac:dyDescent="0.25">
      <c r="A10" s="92" t="s">
        <v>3</v>
      </c>
      <c r="B10" s="111"/>
      <c r="C10" s="111"/>
      <c r="D10" s="112"/>
      <c r="E10" s="111"/>
      <c r="F10" s="111"/>
      <c r="G10" s="112"/>
    </row>
    <row r="11" spans="1:7" x14ac:dyDescent="0.25">
      <c r="A11" s="93" t="s">
        <v>4</v>
      </c>
      <c r="B11" s="100">
        <v>21</v>
      </c>
      <c r="C11" s="100">
        <v>6060</v>
      </c>
      <c r="D11" s="101">
        <v>6081</v>
      </c>
      <c r="E11" s="100">
        <v>21</v>
      </c>
      <c r="F11" s="100">
        <v>7929</v>
      </c>
      <c r="G11" s="101">
        <v>7950</v>
      </c>
    </row>
    <row r="12" spans="1:7" ht="15.75" thickBot="1" x14ac:dyDescent="0.3">
      <c r="A12" s="93" t="s">
        <v>5</v>
      </c>
      <c r="B12" s="100">
        <v>285</v>
      </c>
      <c r="C12" s="100">
        <v>138</v>
      </c>
      <c r="D12" s="101">
        <f>SUM(B12:C12)</f>
        <v>423</v>
      </c>
      <c r="E12" s="100">
        <v>449</v>
      </c>
      <c r="F12" s="100">
        <v>200</v>
      </c>
      <c r="G12" s="101">
        <f>SUM(E12:F12)</f>
        <v>649</v>
      </c>
    </row>
    <row r="13" spans="1:7" ht="15.75" thickBot="1" x14ac:dyDescent="0.3">
      <c r="A13" s="94" t="s">
        <v>2</v>
      </c>
      <c r="B13" s="108">
        <f t="shared" ref="B13:G13" si="0">SUM(B11:B12)</f>
        <v>306</v>
      </c>
      <c r="C13" s="108">
        <f t="shared" si="0"/>
        <v>6198</v>
      </c>
      <c r="D13" s="109">
        <f t="shared" si="0"/>
        <v>6504</v>
      </c>
      <c r="E13" s="108">
        <f t="shared" si="0"/>
        <v>470</v>
      </c>
      <c r="F13" s="108">
        <f t="shared" si="0"/>
        <v>8129</v>
      </c>
      <c r="G13" s="109">
        <f t="shared" si="0"/>
        <v>8599</v>
      </c>
    </row>
    <row r="14" spans="1:7" ht="15.75" thickBot="1" x14ac:dyDescent="0.3">
      <c r="B14" s="110"/>
      <c r="C14" s="110"/>
      <c r="D14" s="110"/>
      <c r="E14" s="110"/>
      <c r="F14" s="110"/>
      <c r="G14" s="110"/>
    </row>
    <row r="15" spans="1:7" x14ac:dyDescent="0.25">
      <c r="A15" s="92" t="s">
        <v>7</v>
      </c>
      <c r="B15" s="111"/>
      <c r="C15" s="111"/>
      <c r="D15" s="111"/>
      <c r="E15" s="113"/>
      <c r="F15" s="111"/>
      <c r="G15" s="112"/>
    </row>
    <row r="16" spans="1:7" x14ac:dyDescent="0.25">
      <c r="A16" s="93" t="s">
        <v>4</v>
      </c>
      <c r="B16" s="100">
        <v>160</v>
      </c>
      <c r="C16" s="100">
        <v>11874</v>
      </c>
      <c r="D16" s="101">
        <v>12034</v>
      </c>
      <c r="E16" s="100">
        <v>254</v>
      </c>
      <c r="F16" s="100">
        <v>23366</v>
      </c>
      <c r="G16" s="101">
        <f>SUM(E16:F16)</f>
        <v>23620</v>
      </c>
    </row>
    <row r="17" spans="1:7" x14ac:dyDescent="0.25">
      <c r="A17" s="93" t="s">
        <v>8</v>
      </c>
      <c r="B17" s="114" t="s">
        <v>229</v>
      </c>
      <c r="C17" s="100">
        <v>92222</v>
      </c>
      <c r="D17" s="101">
        <v>92222</v>
      </c>
      <c r="E17" s="114" t="s">
        <v>229</v>
      </c>
      <c r="F17" s="100">
        <v>120951</v>
      </c>
      <c r="G17" s="101">
        <f t="shared" ref="G17:G20" si="1">SUM(E17:F17)</f>
        <v>120951</v>
      </c>
    </row>
    <row r="18" spans="1:7" x14ac:dyDescent="0.25">
      <c r="A18" s="93" t="s">
        <v>9</v>
      </c>
      <c r="B18" s="114" t="s">
        <v>229</v>
      </c>
      <c r="C18" s="100">
        <v>7976</v>
      </c>
      <c r="D18" s="101">
        <v>7976</v>
      </c>
      <c r="E18" s="114" t="s">
        <v>229</v>
      </c>
      <c r="F18" s="100">
        <v>43912</v>
      </c>
      <c r="G18" s="101">
        <f t="shared" si="1"/>
        <v>43912</v>
      </c>
    </row>
    <row r="19" spans="1:7" x14ac:dyDescent="0.25">
      <c r="A19" s="93" t="s">
        <v>10</v>
      </c>
      <c r="B19" s="114" t="s">
        <v>229</v>
      </c>
      <c r="C19" s="100">
        <v>96892</v>
      </c>
      <c r="D19" s="101">
        <v>96892</v>
      </c>
      <c r="E19" s="114" t="s">
        <v>229</v>
      </c>
      <c r="F19" s="100">
        <v>201327</v>
      </c>
      <c r="G19" s="101">
        <f t="shared" si="1"/>
        <v>201327</v>
      </c>
    </row>
    <row r="20" spans="1:7" ht="15.75" thickBot="1" x14ac:dyDescent="0.3">
      <c r="A20" s="93" t="s">
        <v>11</v>
      </c>
      <c r="B20" s="114" t="s">
        <v>229</v>
      </c>
      <c r="C20" s="100">
        <v>359</v>
      </c>
      <c r="D20" s="101">
        <v>359</v>
      </c>
      <c r="E20" s="114" t="s">
        <v>229</v>
      </c>
      <c r="F20" s="100">
        <v>410</v>
      </c>
      <c r="G20" s="101">
        <f t="shared" si="1"/>
        <v>410</v>
      </c>
    </row>
    <row r="21" spans="1:7" ht="15.75" thickBot="1" x14ac:dyDescent="0.3">
      <c r="A21" s="94" t="s">
        <v>2</v>
      </c>
      <c r="B21" s="108">
        <f t="shared" ref="B21:G21" si="2">SUM(B16:B20)</f>
        <v>160</v>
      </c>
      <c r="C21" s="108">
        <f t="shared" si="2"/>
        <v>209323</v>
      </c>
      <c r="D21" s="109">
        <f t="shared" si="2"/>
        <v>209483</v>
      </c>
      <c r="E21" s="108">
        <f t="shared" si="2"/>
        <v>254</v>
      </c>
      <c r="F21" s="108">
        <f t="shared" si="2"/>
        <v>389966</v>
      </c>
      <c r="G21" s="109">
        <f t="shared" si="2"/>
        <v>390220</v>
      </c>
    </row>
    <row r="22" spans="1:7" ht="15.75" thickBot="1" x14ac:dyDescent="0.3">
      <c r="B22" s="110"/>
      <c r="C22" s="110"/>
      <c r="D22" s="110"/>
      <c r="E22" s="110"/>
      <c r="F22" s="110"/>
      <c r="G22" s="110"/>
    </row>
    <row r="23" spans="1:7" x14ac:dyDescent="0.25">
      <c r="A23" s="92" t="s">
        <v>12</v>
      </c>
      <c r="B23" s="111"/>
      <c r="C23" s="111"/>
      <c r="D23" s="112"/>
      <c r="E23" s="111"/>
      <c r="F23" s="111"/>
      <c r="G23" s="112"/>
    </row>
    <row r="24" spans="1:7" ht="15.75" thickBot="1" x14ac:dyDescent="0.3">
      <c r="A24" s="93" t="s">
        <v>4</v>
      </c>
      <c r="B24" s="100">
        <v>953</v>
      </c>
      <c r="C24" s="100">
        <v>16046</v>
      </c>
      <c r="D24" s="101">
        <f>SUM(B24:C24)</f>
        <v>16999</v>
      </c>
      <c r="E24" s="100">
        <v>1012</v>
      </c>
      <c r="F24" s="100">
        <v>18019</v>
      </c>
      <c r="G24" s="101">
        <f>SUM(E24:F24)</f>
        <v>19031</v>
      </c>
    </row>
    <row r="25" spans="1:7" ht="15.75" thickBot="1" x14ac:dyDescent="0.3">
      <c r="A25" s="94" t="s">
        <v>2</v>
      </c>
      <c r="B25" s="108">
        <f>SUM(B23:B24)</f>
        <v>953</v>
      </c>
      <c r="C25" s="108">
        <f>SUM(C23:C24)</f>
        <v>16046</v>
      </c>
      <c r="D25" s="109">
        <f>SUM(D23:D24)</f>
        <v>16999</v>
      </c>
      <c r="E25" s="108">
        <f>SUM(E24:E24)</f>
        <v>1012</v>
      </c>
      <c r="F25" s="108">
        <f>SUM(F24:F24)</f>
        <v>18019</v>
      </c>
      <c r="G25" s="109">
        <f>SUM(G24:G24)</f>
        <v>19031</v>
      </c>
    </row>
    <row r="26" spans="1:7" ht="15.75" thickBot="1" x14ac:dyDescent="0.3">
      <c r="B26" s="110"/>
      <c r="C26" s="110"/>
      <c r="D26" s="110"/>
      <c r="E26" s="110"/>
      <c r="F26" s="110"/>
      <c r="G26" s="110"/>
    </row>
    <row r="27" spans="1:7" x14ac:dyDescent="0.25">
      <c r="A27" s="92" t="s">
        <v>13</v>
      </c>
      <c r="B27" s="111"/>
      <c r="C27" s="111"/>
      <c r="D27" s="112"/>
      <c r="E27" s="111"/>
      <c r="F27" s="111"/>
      <c r="G27" s="112"/>
    </row>
    <row r="28" spans="1:7" x14ac:dyDescent="0.25">
      <c r="A28" s="93" t="s">
        <v>4</v>
      </c>
      <c r="B28" s="100">
        <v>282</v>
      </c>
      <c r="C28" s="100">
        <v>13613</v>
      </c>
      <c r="D28" s="101">
        <v>13895</v>
      </c>
      <c r="E28" s="100">
        <v>400</v>
      </c>
      <c r="F28" s="100">
        <v>17032</v>
      </c>
      <c r="G28" s="101">
        <f>SUM(E28:F28)</f>
        <v>17432</v>
      </c>
    </row>
    <row r="29" spans="1:7" x14ac:dyDescent="0.25">
      <c r="A29" s="93" t="s">
        <v>14</v>
      </c>
      <c r="B29" s="114" t="s">
        <v>229</v>
      </c>
      <c r="C29" s="100">
        <v>1958</v>
      </c>
      <c r="D29" s="101">
        <v>1958</v>
      </c>
      <c r="E29" s="114" t="s">
        <v>229</v>
      </c>
      <c r="F29" s="100">
        <v>2322</v>
      </c>
      <c r="G29" s="101">
        <f t="shared" ref="G29:G31" si="3">SUM(E29:F29)</f>
        <v>2322</v>
      </c>
    </row>
    <row r="30" spans="1:7" x14ac:dyDescent="0.25">
      <c r="A30" s="93" t="s">
        <v>15</v>
      </c>
      <c r="B30" s="100">
        <v>167</v>
      </c>
      <c r="C30" s="100">
        <v>7679</v>
      </c>
      <c r="D30" s="101">
        <f>SUM(B30:C30)</f>
        <v>7846</v>
      </c>
      <c r="E30" s="100">
        <v>167</v>
      </c>
      <c r="F30" s="100">
        <v>8441</v>
      </c>
      <c r="G30" s="101">
        <f t="shared" si="3"/>
        <v>8608</v>
      </c>
    </row>
    <row r="31" spans="1:7" ht="15.75" thickBot="1" x14ac:dyDescent="0.3">
      <c r="A31" s="93" t="s">
        <v>16</v>
      </c>
      <c r="B31" s="100">
        <v>2</v>
      </c>
      <c r="C31" s="100">
        <v>2712</v>
      </c>
      <c r="D31" s="101">
        <v>2714</v>
      </c>
      <c r="E31" s="100">
        <v>4</v>
      </c>
      <c r="F31" s="100">
        <v>2836</v>
      </c>
      <c r="G31" s="101">
        <f t="shared" si="3"/>
        <v>2840</v>
      </c>
    </row>
    <row r="32" spans="1:7" ht="15.75" thickBot="1" x14ac:dyDescent="0.3">
      <c r="A32" s="94" t="s">
        <v>2</v>
      </c>
      <c r="B32" s="108">
        <f t="shared" ref="B32:G32" si="4">SUM(B28:B31)</f>
        <v>451</v>
      </c>
      <c r="C32" s="108">
        <f t="shared" si="4"/>
        <v>25962</v>
      </c>
      <c r="D32" s="109">
        <f t="shared" si="4"/>
        <v>26413</v>
      </c>
      <c r="E32" s="108">
        <f t="shared" si="4"/>
        <v>571</v>
      </c>
      <c r="F32" s="108">
        <f t="shared" si="4"/>
        <v>30631</v>
      </c>
      <c r="G32" s="109">
        <f t="shared" si="4"/>
        <v>31202</v>
      </c>
    </row>
    <row r="33" spans="1:7" ht="15.75" thickBot="1" x14ac:dyDescent="0.3">
      <c r="B33" s="110"/>
      <c r="C33" s="110"/>
      <c r="D33" s="110"/>
      <c r="E33" s="110"/>
      <c r="F33" s="110"/>
      <c r="G33" s="110"/>
    </row>
    <row r="34" spans="1:7" x14ac:dyDescent="0.25">
      <c r="A34" s="92" t="s">
        <v>18</v>
      </c>
      <c r="B34" s="111"/>
      <c r="C34" s="111"/>
      <c r="D34" s="112"/>
      <c r="E34" s="111"/>
      <c r="F34" s="111"/>
      <c r="G34" s="112"/>
    </row>
    <row r="35" spans="1:7" x14ac:dyDescent="0.25">
      <c r="A35" s="93" t="s">
        <v>19</v>
      </c>
      <c r="B35" s="100">
        <v>1932</v>
      </c>
      <c r="C35" s="100">
        <v>54496</v>
      </c>
      <c r="D35" s="101">
        <f>SUM(B35:C35)</f>
        <v>56428</v>
      </c>
      <c r="E35" s="100">
        <v>4197</v>
      </c>
      <c r="F35" s="100">
        <v>70301</v>
      </c>
      <c r="G35" s="101">
        <f>SUM(E35:F35)</f>
        <v>74498</v>
      </c>
    </row>
    <row r="36" spans="1:7" x14ac:dyDescent="0.25">
      <c r="A36" s="93" t="s">
        <v>20</v>
      </c>
      <c r="B36" s="100">
        <v>513</v>
      </c>
      <c r="C36" s="100">
        <v>2229</v>
      </c>
      <c r="D36" s="101">
        <f>SUM(B36:C36)</f>
        <v>2742</v>
      </c>
      <c r="E36" s="100">
        <v>2049</v>
      </c>
      <c r="F36" s="100">
        <v>10394</v>
      </c>
      <c r="G36" s="101">
        <f t="shared" ref="G36:G38" si="5">SUM(E36:F36)</f>
        <v>12443</v>
      </c>
    </row>
    <row r="37" spans="1:7" x14ac:dyDescent="0.25">
      <c r="A37" s="93" t="s">
        <v>21</v>
      </c>
      <c r="B37" s="100">
        <v>11</v>
      </c>
      <c r="C37" s="100">
        <v>553</v>
      </c>
      <c r="D37" s="101">
        <f t="shared" ref="D37:D38" si="6">SUM(B37:C37)</f>
        <v>564</v>
      </c>
      <c r="E37" s="100">
        <v>14</v>
      </c>
      <c r="F37" s="100">
        <v>1564</v>
      </c>
      <c r="G37" s="101">
        <f t="shared" si="5"/>
        <v>1578</v>
      </c>
    </row>
    <row r="38" spans="1:7" ht="15.75" thickBot="1" x14ac:dyDescent="0.3">
      <c r="A38" s="93" t="s">
        <v>22</v>
      </c>
      <c r="B38" s="100">
        <v>26</v>
      </c>
      <c r="C38" s="100">
        <v>2786</v>
      </c>
      <c r="D38" s="101">
        <f t="shared" si="6"/>
        <v>2812</v>
      </c>
      <c r="E38" s="100">
        <v>143</v>
      </c>
      <c r="F38" s="100">
        <v>4815</v>
      </c>
      <c r="G38" s="101">
        <f t="shared" si="5"/>
        <v>4958</v>
      </c>
    </row>
    <row r="39" spans="1:7" ht="15.75" thickBot="1" x14ac:dyDescent="0.3">
      <c r="A39" s="94" t="s">
        <v>2</v>
      </c>
      <c r="B39" s="108">
        <f t="shared" ref="B39:G39" si="7">SUM(B35:B38)</f>
        <v>2482</v>
      </c>
      <c r="C39" s="108">
        <f t="shared" si="7"/>
        <v>60064</v>
      </c>
      <c r="D39" s="109">
        <f t="shared" si="7"/>
        <v>62546</v>
      </c>
      <c r="E39" s="108">
        <f t="shared" si="7"/>
        <v>6403</v>
      </c>
      <c r="F39" s="108">
        <f t="shared" si="7"/>
        <v>87074</v>
      </c>
      <c r="G39" s="109">
        <f t="shared" si="7"/>
        <v>93477</v>
      </c>
    </row>
    <row r="40" spans="1:7" ht="15.75" thickBot="1" x14ac:dyDescent="0.3">
      <c r="B40" s="115"/>
      <c r="C40" s="115"/>
      <c r="D40" s="115"/>
      <c r="E40" s="115"/>
      <c r="F40" s="115"/>
      <c r="G40" s="115"/>
    </row>
    <row r="41" spans="1:7" x14ac:dyDescent="0.25">
      <c r="A41" s="92" t="s">
        <v>23</v>
      </c>
      <c r="B41" s="116"/>
      <c r="C41" s="116"/>
      <c r="D41" s="117"/>
      <c r="E41" s="116"/>
      <c r="F41" s="116"/>
      <c r="G41" s="117"/>
    </row>
    <row r="42" spans="1:7" x14ac:dyDescent="0.25">
      <c r="A42" s="93" t="s">
        <v>4</v>
      </c>
      <c r="B42" s="100">
        <v>1712</v>
      </c>
      <c r="C42" s="100">
        <v>8879</v>
      </c>
      <c r="D42" s="101">
        <f>SUM(B42:C42)</f>
        <v>10591</v>
      </c>
      <c r="E42" s="100">
        <v>6106</v>
      </c>
      <c r="F42" s="100">
        <v>15252</v>
      </c>
      <c r="G42" s="101">
        <f>SUM(E42:F42)</f>
        <v>21358</v>
      </c>
    </row>
    <row r="43" spans="1:7" x14ac:dyDescent="0.25">
      <c r="A43" s="93" t="s">
        <v>24</v>
      </c>
      <c r="B43" s="100">
        <v>110</v>
      </c>
      <c r="C43" s="100">
        <v>12</v>
      </c>
      <c r="D43" s="101">
        <f t="shared" ref="D43:D49" si="8">SUM(B43:C43)</f>
        <v>122</v>
      </c>
      <c r="E43" s="100">
        <v>1360</v>
      </c>
      <c r="F43" s="100">
        <v>188</v>
      </c>
      <c r="G43" s="101">
        <f t="shared" ref="G43:G50" si="9">SUM(E43:F43)</f>
        <v>1548</v>
      </c>
    </row>
    <row r="44" spans="1:7" x14ac:dyDescent="0.25">
      <c r="A44" s="93" t="s">
        <v>25</v>
      </c>
      <c r="B44" s="114" t="s">
        <v>229</v>
      </c>
      <c r="C44" s="100">
        <v>9119</v>
      </c>
      <c r="D44" s="101">
        <f t="shared" si="8"/>
        <v>9119</v>
      </c>
      <c r="E44" s="114" t="s">
        <v>229</v>
      </c>
      <c r="F44" s="100">
        <v>9119</v>
      </c>
      <c r="G44" s="101">
        <f t="shared" si="9"/>
        <v>9119</v>
      </c>
    </row>
    <row r="45" spans="1:7" x14ac:dyDescent="0.25">
      <c r="A45" s="93" t="s">
        <v>26</v>
      </c>
      <c r="B45" s="100">
        <v>474</v>
      </c>
      <c r="C45" s="100">
        <v>417</v>
      </c>
      <c r="D45" s="101">
        <f t="shared" si="8"/>
        <v>891</v>
      </c>
      <c r="E45" s="100">
        <v>2461</v>
      </c>
      <c r="F45" s="100">
        <v>1279</v>
      </c>
      <c r="G45" s="101">
        <f t="shared" si="9"/>
        <v>3740</v>
      </c>
    </row>
    <row r="46" spans="1:7" x14ac:dyDescent="0.25">
      <c r="A46" s="93" t="s">
        <v>27</v>
      </c>
      <c r="B46" s="100">
        <v>680</v>
      </c>
      <c r="C46" s="100">
        <v>1489</v>
      </c>
      <c r="D46" s="101">
        <f t="shared" si="8"/>
        <v>2169</v>
      </c>
      <c r="E46" s="100">
        <v>5405</v>
      </c>
      <c r="F46" s="100">
        <v>3526</v>
      </c>
      <c r="G46" s="101">
        <f t="shared" si="9"/>
        <v>8931</v>
      </c>
    </row>
    <row r="47" spans="1:7" x14ac:dyDescent="0.25">
      <c r="A47" s="93" t="s">
        <v>28</v>
      </c>
      <c r="B47" s="100">
        <v>2280</v>
      </c>
      <c r="C47" s="100">
        <v>1525</v>
      </c>
      <c r="D47" s="101">
        <f t="shared" si="8"/>
        <v>3805</v>
      </c>
      <c r="E47" s="100">
        <v>8641</v>
      </c>
      <c r="F47" s="100">
        <v>4045</v>
      </c>
      <c r="G47" s="101">
        <f t="shared" si="9"/>
        <v>12686</v>
      </c>
    </row>
    <row r="48" spans="1:7" x14ac:dyDescent="0.25">
      <c r="A48" s="93" t="s">
        <v>29</v>
      </c>
      <c r="B48" s="100">
        <v>317</v>
      </c>
      <c r="C48" s="100">
        <v>385</v>
      </c>
      <c r="D48" s="101">
        <f t="shared" si="8"/>
        <v>702</v>
      </c>
      <c r="E48" s="100">
        <v>3177</v>
      </c>
      <c r="F48" s="100">
        <v>1449</v>
      </c>
      <c r="G48" s="101">
        <f t="shared" si="9"/>
        <v>4626</v>
      </c>
    </row>
    <row r="49" spans="1:8" ht="15.75" thickBot="1" x14ac:dyDescent="0.3">
      <c r="A49" s="93" t="s">
        <v>30</v>
      </c>
      <c r="B49" s="100">
        <v>3062</v>
      </c>
      <c r="C49" s="100">
        <v>2372</v>
      </c>
      <c r="D49" s="101">
        <f t="shared" si="8"/>
        <v>5434</v>
      </c>
      <c r="E49" s="100">
        <v>26870</v>
      </c>
      <c r="F49" s="100">
        <v>6918</v>
      </c>
      <c r="G49" s="101">
        <f t="shared" si="9"/>
        <v>33788</v>
      </c>
    </row>
    <row r="50" spans="1:8" ht="15.75" thickBot="1" x14ac:dyDescent="0.3">
      <c r="A50" s="94" t="s">
        <v>2</v>
      </c>
      <c r="B50" s="108">
        <f>SUM(B42:B49)</f>
        <v>8635</v>
      </c>
      <c r="C50" s="108">
        <f>SUM(C42:C49)</f>
        <v>24198</v>
      </c>
      <c r="D50" s="109">
        <f>SUM(D42:D49)</f>
        <v>32833</v>
      </c>
      <c r="E50" s="108">
        <f>SUM(E42:E49)</f>
        <v>54020</v>
      </c>
      <c r="F50" s="108">
        <f>SUM(F42:F49)</f>
        <v>41776</v>
      </c>
      <c r="G50" s="109">
        <f t="shared" si="9"/>
        <v>95796</v>
      </c>
    </row>
    <row r="51" spans="1:8" ht="15.75" thickBot="1" x14ac:dyDescent="0.3">
      <c r="B51" s="110"/>
      <c r="C51" s="110"/>
      <c r="D51" s="110"/>
      <c r="E51" s="110"/>
      <c r="F51" s="110"/>
      <c r="G51" s="110"/>
      <c r="H51" s="1"/>
    </row>
    <row r="52" spans="1:8" x14ac:dyDescent="0.25">
      <c r="A52" s="92" t="s">
        <v>31</v>
      </c>
      <c r="B52" s="111"/>
      <c r="C52" s="111"/>
      <c r="D52" s="112"/>
      <c r="E52" s="111"/>
      <c r="F52" s="111"/>
      <c r="G52" s="112"/>
      <c r="H52" s="1"/>
    </row>
    <row r="53" spans="1:8" x14ac:dyDescent="0.25">
      <c r="A53" s="93" t="s">
        <v>4</v>
      </c>
      <c r="B53" s="100">
        <v>1750</v>
      </c>
      <c r="C53" s="100">
        <v>8100</v>
      </c>
      <c r="D53" s="101">
        <f>SUM(B53:C53)</f>
        <v>9850</v>
      </c>
      <c r="E53" s="100">
        <v>3967</v>
      </c>
      <c r="F53" s="100">
        <v>12159</v>
      </c>
      <c r="G53" s="101">
        <f>SUM(E53:F53)</f>
        <v>16126</v>
      </c>
      <c r="H53" s="1"/>
    </row>
    <row r="54" spans="1:8" x14ac:dyDescent="0.25">
      <c r="A54" s="93" t="s">
        <v>32</v>
      </c>
      <c r="B54" s="100">
        <v>767</v>
      </c>
      <c r="C54" s="100">
        <v>1973</v>
      </c>
      <c r="D54" s="101">
        <f t="shared" ref="D54:D57" si="10">SUM(B54:C54)</f>
        <v>2740</v>
      </c>
      <c r="E54" s="100">
        <v>1068</v>
      </c>
      <c r="F54" s="100">
        <v>2526</v>
      </c>
      <c r="G54" s="101">
        <f t="shared" ref="G54:G57" si="11">SUM(E54:F54)</f>
        <v>3594</v>
      </c>
      <c r="H54" s="1"/>
    </row>
    <row r="55" spans="1:8" x14ac:dyDescent="0.25">
      <c r="A55" s="93" t="s">
        <v>33</v>
      </c>
      <c r="B55" s="100">
        <v>1532</v>
      </c>
      <c r="C55" s="100">
        <v>730</v>
      </c>
      <c r="D55" s="101">
        <f t="shared" si="10"/>
        <v>2262</v>
      </c>
      <c r="E55" s="100">
        <v>3090</v>
      </c>
      <c r="F55" s="100">
        <v>1390</v>
      </c>
      <c r="G55" s="101">
        <f t="shared" si="11"/>
        <v>4480</v>
      </c>
      <c r="H55" s="1"/>
    </row>
    <row r="56" spans="1:8" x14ac:dyDescent="0.25">
      <c r="A56" s="93" t="s">
        <v>34</v>
      </c>
      <c r="B56" s="100">
        <v>2369</v>
      </c>
      <c r="C56" s="100">
        <v>1211</v>
      </c>
      <c r="D56" s="101">
        <f t="shared" si="10"/>
        <v>3580</v>
      </c>
      <c r="E56" s="100">
        <v>2912</v>
      </c>
      <c r="F56" s="100">
        <v>1522</v>
      </c>
      <c r="G56" s="101">
        <f t="shared" si="11"/>
        <v>4434</v>
      </c>
      <c r="H56" s="1"/>
    </row>
    <row r="57" spans="1:8" ht="15.75" thickBot="1" x14ac:dyDescent="0.3">
      <c r="A57" s="93" t="s">
        <v>35</v>
      </c>
      <c r="B57" s="100">
        <v>110</v>
      </c>
      <c r="C57" s="100">
        <v>2598</v>
      </c>
      <c r="D57" s="101">
        <f t="shared" si="10"/>
        <v>2708</v>
      </c>
      <c r="E57" s="100">
        <v>110</v>
      </c>
      <c r="F57" s="100">
        <v>2727</v>
      </c>
      <c r="G57" s="101">
        <f t="shared" si="11"/>
        <v>2837</v>
      </c>
      <c r="H57" s="1"/>
    </row>
    <row r="58" spans="1:8" ht="15.75" thickBot="1" x14ac:dyDescent="0.3">
      <c r="A58" s="94" t="s">
        <v>2</v>
      </c>
      <c r="B58" s="108">
        <f t="shared" ref="B58:G58" si="12">SUM(B53:B57)</f>
        <v>6528</v>
      </c>
      <c r="C58" s="108">
        <f t="shared" si="12"/>
        <v>14612</v>
      </c>
      <c r="D58" s="109">
        <f t="shared" si="12"/>
        <v>21140</v>
      </c>
      <c r="E58" s="108">
        <f t="shared" si="12"/>
        <v>11147</v>
      </c>
      <c r="F58" s="108">
        <f t="shared" si="12"/>
        <v>20324</v>
      </c>
      <c r="G58" s="109">
        <f t="shared" si="12"/>
        <v>31471</v>
      </c>
      <c r="H58" s="1"/>
    </row>
    <row r="59" spans="1:8" ht="15.75" thickBot="1" x14ac:dyDescent="0.3">
      <c r="B59" s="110"/>
      <c r="C59" s="110"/>
      <c r="D59" s="110"/>
      <c r="E59" s="110"/>
      <c r="F59" s="110"/>
      <c r="G59" s="110"/>
      <c r="H59" s="1"/>
    </row>
    <row r="60" spans="1:8" x14ac:dyDescent="0.25">
      <c r="A60" s="92" t="s">
        <v>36</v>
      </c>
      <c r="B60" s="111"/>
      <c r="C60" s="111"/>
      <c r="D60" s="112"/>
      <c r="E60" s="111"/>
      <c r="F60" s="111"/>
      <c r="G60" s="112"/>
      <c r="H60" s="1"/>
    </row>
    <row r="61" spans="1:8" x14ac:dyDescent="0.25">
      <c r="A61" s="93" t="s">
        <v>4</v>
      </c>
      <c r="B61" s="114" t="s">
        <v>229</v>
      </c>
      <c r="C61" s="100">
        <v>3657</v>
      </c>
      <c r="D61" s="101">
        <f>SUM(C61)</f>
        <v>3657</v>
      </c>
      <c r="E61" s="114" t="s">
        <v>229</v>
      </c>
      <c r="F61" s="100">
        <v>5936</v>
      </c>
      <c r="G61" s="101">
        <f>SUM(E61:F61)</f>
        <v>5936</v>
      </c>
      <c r="H61" s="1"/>
    </row>
    <row r="62" spans="1:8" x14ac:dyDescent="0.25">
      <c r="A62" s="93" t="s">
        <v>37</v>
      </c>
      <c r="B62" s="100">
        <v>7966</v>
      </c>
      <c r="C62" s="100">
        <v>1087</v>
      </c>
      <c r="D62" s="101">
        <f>SUM(B62:C62)</f>
        <v>9053</v>
      </c>
      <c r="E62" s="100">
        <v>47672</v>
      </c>
      <c r="F62" s="100">
        <v>3367</v>
      </c>
      <c r="G62" s="101">
        <f>SUM(E62:F62)</f>
        <v>51039</v>
      </c>
      <c r="H62" s="1"/>
    </row>
    <row r="63" spans="1:8" x14ac:dyDescent="0.25">
      <c r="A63" s="93" t="s">
        <v>38</v>
      </c>
      <c r="B63" s="100">
        <v>14</v>
      </c>
      <c r="C63" s="100">
        <v>491</v>
      </c>
      <c r="D63" s="101">
        <f t="shared" ref="D63:D64" si="13">SUM(B63:C63)</f>
        <v>505</v>
      </c>
      <c r="E63" s="100">
        <v>52</v>
      </c>
      <c r="F63" s="100">
        <v>524</v>
      </c>
      <c r="G63" s="101">
        <f t="shared" ref="G63:G64" si="14">SUM(E63:F63)</f>
        <v>576</v>
      </c>
      <c r="H63" s="1"/>
    </row>
    <row r="64" spans="1:8" ht="15.75" thickBot="1" x14ac:dyDescent="0.3">
      <c r="A64" s="93" t="s">
        <v>39</v>
      </c>
      <c r="B64" s="100">
        <v>991</v>
      </c>
      <c r="C64" s="100">
        <v>545</v>
      </c>
      <c r="D64" s="101">
        <f t="shared" si="13"/>
        <v>1536</v>
      </c>
      <c r="E64" s="100">
        <v>3051</v>
      </c>
      <c r="F64" s="100">
        <v>2097</v>
      </c>
      <c r="G64" s="101">
        <f t="shared" si="14"/>
        <v>5148</v>
      </c>
      <c r="H64" s="1"/>
    </row>
    <row r="65" spans="1:8" ht="15.75" thickBot="1" x14ac:dyDescent="0.3">
      <c r="A65" s="94" t="s">
        <v>2</v>
      </c>
      <c r="B65" s="108">
        <f>SUM(B62:B64)</f>
        <v>8971</v>
      </c>
      <c r="C65" s="108">
        <f>SUM(C61:C64)</f>
        <v>5780</v>
      </c>
      <c r="D65" s="109">
        <f>SUM(D61:D64)</f>
        <v>14751</v>
      </c>
      <c r="E65" s="108">
        <f>SUM(E61:E64)</f>
        <v>50775</v>
      </c>
      <c r="F65" s="108">
        <f>SUM(F61:F64)</f>
        <v>11924</v>
      </c>
      <c r="G65" s="109">
        <f>SUM(G61:G64)</f>
        <v>62699</v>
      </c>
      <c r="H65" s="1"/>
    </row>
    <row r="66" spans="1:8" ht="15.75" thickBot="1" x14ac:dyDescent="0.3">
      <c r="B66" s="110"/>
      <c r="C66" s="110"/>
      <c r="D66" s="110"/>
      <c r="E66" s="110"/>
      <c r="F66" s="110"/>
      <c r="G66" s="110"/>
      <c r="H66" s="1"/>
    </row>
    <row r="67" spans="1:8" x14ac:dyDescent="0.25">
      <c r="A67" s="92" t="s">
        <v>40</v>
      </c>
      <c r="B67" s="111"/>
      <c r="C67" s="111"/>
      <c r="D67" s="112"/>
      <c r="E67" s="111"/>
      <c r="F67" s="111"/>
      <c r="G67" s="112"/>
      <c r="H67" s="1"/>
    </row>
    <row r="68" spans="1:8" x14ac:dyDescent="0.25">
      <c r="A68" s="93" t="s">
        <v>4</v>
      </c>
      <c r="B68" s="100">
        <v>10</v>
      </c>
      <c r="C68" s="100">
        <v>11015</v>
      </c>
      <c r="D68" s="101">
        <f>SUM(B68:C68)</f>
        <v>11025</v>
      </c>
      <c r="E68" s="100">
        <v>13</v>
      </c>
      <c r="F68" s="100">
        <v>14562</v>
      </c>
      <c r="G68" s="101">
        <f>SUM(E68:F68)</f>
        <v>14575</v>
      </c>
      <c r="H68" s="1"/>
    </row>
    <row r="69" spans="1:8" x14ac:dyDescent="0.25">
      <c r="A69" s="93" t="s">
        <v>41</v>
      </c>
      <c r="B69" s="100">
        <v>183</v>
      </c>
      <c r="C69" s="100">
        <v>308</v>
      </c>
      <c r="D69" s="101">
        <f t="shared" ref="D69:D73" si="15">SUM(B69:C69)</f>
        <v>491</v>
      </c>
      <c r="E69" s="100">
        <v>486</v>
      </c>
      <c r="F69" s="100">
        <v>1523</v>
      </c>
      <c r="G69" s="101">
        <f t="shared" ref="G69:G73" si="16">SUM(E69:F69)</f>
        <v>2009</v>
      </c>
      <c r="H69" s="1"/>
    </row>
    <row r="70" spans="1:8" x14ac:dyDescent="0.25">
      <c r="A70" s="93" t="s">
        <v>42</v>
      </c>
      <c r="B70" s="100">
        <v>6</v>
      </c>
      <c r="C70" s="100">
        <v>2562</v>
      </c>
      <c r="D70" s="101">
        <f t="shared" si="15"/>
        <v>2568</v>
      </c>
      <c r="E70" s="100">
        <v>7</v>
      </c>
      <c r="F70" s="100">
        <v>3049</v>
      </c>
      <c r="G70" s="101">
        <f t="shared" si="16"/>
        <v>3056</v>
      </c>
      <c r="H70" s="1"/>
    </row>
    <row r="71" spans="1:8" x14ac:dyDescent="0.25">
      <c r="A71" s="93" t="s">
        <v>43</v>
      </c>
      <c r="B71" s="100">
        <v>221</v>
      </c>
      <c r="C71" s="100">
        <v>3958</v>
      </c>
      <c r="D71" s="101">
        <f t="shared" si="15"/>
        <v>4179</v>
      </c>
      <c r="E71" s="100">
        <v>739</v>
      </c>
      <c r="F71" s="100">
        <v>6951</v>
      </c>
      <c r="G71" s="101">
        <f t="shared" si="16"/>
        <v>7690</v>
      </c>
      <c r="H71" s="1"/>
    </row>
    <row r="72" spans="1:8" x14ac:dyDescent="0.25">
      <c r="A72" s="93" t="s">
        <v>44</v>
      </c>
      <c r="B72" s="100">
        <v>11</v>
      </c>
      <c r="C72" s="100">
        <v>167</v>
      </c>
      <c r="D72" s="101">
        <f t="shared" si="15"/>
        <v>178</v>
      </c>
      <c r="E72" s="100">
        <v>83</v>
      </c>
      <c r="F72" s="100">
        <v>817</v>
      </c>
      <c r="G72" s="101">
        <f t="shared" si="16"/>
        <v>900</v>
      </c>
      <c r="H72" s="1"/>
    </row>
    <row r="73" spans="1:8" ht="15.75" thickBot="1" x14ac:dyDescent="0.3">
      <c r="A73" s="93" t="s">
        <v>45</v>
      </c>
      <c r="B73" s="114" t="s">
        <v>229</v>
      </c>
      <c r="C73" s="100">
        <v>146</v>
      </c>
      <c r="D73" s="101">
        <f t="shared" si="15"/>
        <v>146</v>
      </c>
      <c r="E73" s="114" t="s">
        <v>229</v>
      </c>
      <c r="F73" s="100">
        <v>146</v>
      </c>
      <c r="G73" s="101">
        <f t="shared" si="16"/>
        <v>146</v>
      </c>
      <c r="H73" s="1"/>
    </row>
    <row r="74" spans="1:8" ht="15.75" thickBot="1" x14ac:dyDescent="0.3">
      <c r="A74" s="94" t="s">
        <v>2</v>
      </c>
      <c r="B74" s="108">
        <f t="shared" ref="B74:G74" si="17">SUM(B68:B73)</f>
        <v>431</v>
      </c>
      <c r="C74" s="108">
        <f t="shared" si="17"/>
        <v>18156</v>
      </c>
      <c r="D74" s="109">
        <f t="shared" si="17"/>
        <v>18587</v>
      </c>
      <c r="E74" s="108">
        <f t="shared" si="17"/>
        <v>1328</v>
      </c>
      <c r="F74" s="108">
        <f t="shared" si="17"/>
        <v>27048</v>
      </c>
      <c r="G74" s="109">
        <f t="shared" si="17"/>
        <v>28376</v>
      </c>
      <c r="H74" s="1"/>
    </row>
    <row r="75" spans="1:8" ht="15.75" thickBot="1" x14ac:dyDescent="0.3">
      <c r="B75" s="110"/>
      <c r="C75" s="110"/>
      <c r="D75" s="110"/>
      <c r="E75" s="110"/>
      <c r="F75" s="110"/>
      <c r="G75" s="110"/>
      <c r="H75" s="1"/>
    </row>
    <row r="76" spans="1:8" x14ac:dyDescent="0.25">
      <c r="A76" s="92" t="s">
        <v>46</v>
      </c>
      <c r="B76" s="111"/>
      <c r="C76" s="111"/>
      <c r="D76" s="112"/>
      <c r="E76" s="111"/>
      <c r="F76" s="111"/>
      <c r="G76" s="112"/>
      <c r="H76" s="1"/>
    </row>
    <row r="77" spans="1:8" x14ac:dyDescent="0.25">
      <c r="A77" s="93" t="s">
        <v>4</v>
      </c>
      <c r="B77" s="100">
        <v>6</v>
      </c>
      <c r="C77" s="100">
        <v>5366</v>
      </c>
      <c r="D77" s="101">
        <f>SUM(B77:C77)</f>
        <v>5372</v>
      </c>
      <c r="E77" s="100">
        <v>6</v>
      </c>
      <c r="F77" s="100">
        <v>13133</v>
      </c>
      <c r="G77" s="101">
        <f>SUM(E77:F77)</f>
        <v>13139</v>
      </c>
      <c r="H77" s="1"/>
    </row>
    <row r="78" spans="1:8" ht="15.75" thickBot="1" x14ac:dyDescent="0.3">
      <c r="A78" s="93" t="s">
        <v>47</v>
      </c>
      <c r="B78" s="100">
        <v>34</v>
      </c>
      <c r="C78" s="100">
        <v>2884</v>
      </c>
      <c r="D78" s="101">
        <f>SUM(B78:C78)</f>
        <v>2918</v>
      </c>
      <c r="E78" s="100">
        <v>55</v>
      </c>
      <c r="F78" s="100">
        <v>3415</v>
      </c>
      <c r="G78" s="101">
        <f>SUM(E78:F78)</f>
        <v>3470</v>
      </c>
      <c r="H78" s="1"/>
    </row>
    <row r="79" spans="1:8" ht="15.75" thickBot="1" x14ac:dyDescent="0.3">
      <c r="A79" s="94" t="s">
        <v>2</v>
      </c>
      <c r="B79" s="108">
        <f t="shared" ref="B79:G79" si="18">SUM(B77:B78)</f>
        <v>40</v>
      </c>
      <c r="C79" s="108">
        <f t="shared" si="18"/>
        <v>8250</v>
      </c>
      <c r="D79" s="109">
        <f t="shared" si="18"/>
        <v>8290</v>
      </c>
      <c r="E79" s="108">
        <f t="shared" si="18"/>
        <v>61</v>
      </c>
      <c r="F79" s="108">
        <f t="shared" si="18"/>
        <v>16548</v>
      </c>
      <c r="G79" s="109">
        <f t="shared" si="18"/>
        <v>16609</v>
      </c>
      <c r="H79" s="1"/>
    </row>
    <row r="80" spans="1:8" ht="15.75" thickBot="1" x14ac:dyDescent="0.3">
      <c r="B80" s="110"/>
      <c r="C80" s="110"/>
      <c r="D80" s="110"/>
      <c r="E80" s="110"/>
      <c r="F80" s="110"/>
      <c r="G80" s="110"/>
      <c r="H80" s="1"/>
    </row>
    <row r="81" spans="1:8" x14ac:dyDescent="0.25">
      <c r="A81" s="92" t="s">
        <v>48</v>
      </c>
      <c r="B81" s="111"/>
      <c r="C81" s="111"/>
      <c r="D81" s="112"/>
      <c r="E81" s="111"/>
      <c r="F81" s="111"/>
      <c r="G81" s="112"/>
      <c r="H81" s="1"/>
    </row>
    <row r="82" spans="1:8" ht="15.75" thickBot="1" x14ac:dyDescent="0.3">
      <c r="A82" s="93" t="s">
        <v>4</v>
      </c>
      <c r="B82" s="100">
        <v>22</v>
      </c>
      <c r="C82" s="100">
        <v>21543</v>
      </c>
      <c r="D82" s="101">
        <f>SUM(B82:C82)</f>
        <v>21565</v>
      </c>
      <c r="E82" s="100">
        <v>22</v>
      </c>
      <c r="F82" s="100">
        <v>33525</v>
      </c>
      <c r="G82" s="101">
        <f>SUM(E82:F82)</f>
        <v>33547</v>
      </c>
      <c r="H82" s="1"/>
    </row>
    <row r="83" spans="1:8" ht="15.75" thickBot="1" x14ac:dyDescent="0.3">
      <c r="A83" s="94" t="s">
        <v>2</v>
      </c>
      <c r="B83" s="108">
        <f t="shared" ref="B83:G83" si="19">SUM(B82:B82)</f>
        <v>22</v>
      </c>
      <c r="C83" s="108">
        <f t="shared" si="19"/>
        <v>21543</v>
      </c>
      <c r="D83" s="109">
        <f t="shared" si="19"/>
        <v>21565</v>
      </c>
      <c r="E83" s="108">
        <f t="shared" si="19"/>
        <v>22</v>
      </c>
      <c r="F83" s="108">
        <f t="shared" si="19"/>
        <v>33525</v>
      </c>
      <c r="G83" s="109">
        <f t="shared" si="19"/>
        <v>33547</v>
      </c>
      <c r="H83" s="1"/>
    </row>
    <row r="84" spans="1:8" ht="15.75" thickBot="1" x14ac:dyDescent="0.3">
      <c r="B84" s="110"/>
      <c r="C84" s="110"/>
      <c r="D84" s="110"/>
      <c r="E84" s="110"/>
      <c r="F84" s="110"/>
      <c r="G84" s="110"/>
      <c r="H84" s="1"/>
    </row>
    <row r="85" spans="1:8" x14ac:dyDescent="0.25">
      <c r="A85" s="92" t="s">
        <v>49</v>
      </c>
      <c r="B85" s="111"/>
      <c r="C85" s="111"/>
      <c r="D85" s="112"/>
      <c r="E85" s="111"/>
      <c r="F85" s="111"/>
      <c r="G85" s="112"/>
      <c r="H85" s="1"/>
    </row>
    <row r="86" spans="1:8" x14ac:dyDescent="0.25">
      <c r="A86" s="93" t="s">
        <v>4</v>
      </c>
      <c r="B86" s="100">
        <v>107</v>
      </c>
      <c r="C86" s="100">
        <v>7550</v>
      </c>
      <c r="D86" s="101">
        <f>SUM(B86:C86)</f>
        <v>7657</v>
      </c>
      <c r="E86" s="100">
        <v>112</v>
      </c>
      <c r="F86" s="100">
        <v>16623</v>
      </c>
      <c r="G86" s="101">
        <f>SUM(E86:F86)</f>
        <v>16735</v>
      </c>
      <c r="H86" s="1"/>
    </row>
    <row r="87" spans="1:8" ht="15.75" thickBot="1" x14ac:dyDescent="0.3">
      <c r="A87" s="93" t="s">
        <v>304</v>
      </c>
      <c r="B87" s="100">
        <v>297</v>
      </c>
      <c r="C87" s="100">
        <v>9031</v>
      </c>
      <c r="D87" s="101">
        <f>SUM(B87:C87)</f>
        <v>9328</v>
      </c>
      <c r="E87" s="100">
        <v>307</v>
      </c>
      <c r="F87" s="100">
        <v>9243</v>
      </c>
      <c r="G87" s="101">
        <f>SUM(E87:F87)</f>
        <v>9550</v>
      </c>
      <c r="H87" s="1"/>
    </row>
    <row r="88" spans="1:8" ht="15.75" thickBot="1" x14ac:dyDescent="0.3">
      <c r="A88" s="94" t="s">
        <v>2</v>
      </c>
      <c r="B88" s="108">
        <f t="shared" ref="B88:G88" si="20">SUM(B86:B87)</f>
        <v>404</v>
      </c>
      <c r="C88" s="108">
        <f t="shared" si="20"/>
        <v>16581</v>
      </c>
      <c r="D88" s="109">
        <f t="shared" si="20"/>
        <v>16985</v>
      </c>
      <c r="E88" s="108">
        <f t="shared" si="20"/>
        <v>419</v>
      </c>
      <c r="F88" s="108">
        <f t="shared" si="20"/>
        <v>25866</v>
      </c>
      <c r="G88" s="109">
        <f t="shared" si="20"/>
        <v>26285</v>
      </c>
      <c r="H88" s="1"/>
    </row>
    <row r="89" spans="1:8" ht="15.75" thickBot="1" x14ac:dyDescent="0.3">
      <c r="B89" s="110"/>
      <c r="C89" s="110"/>
      <c r="D89" s="110"/>
      <c r="E89" s="110"/>
      <c r="F89" s="110"/>
      <c r="G89" s="110"/>
      <c r="H89" s="1"/>
    </row>
    <row r="90" spans="1:8" x14ac:dyDescent="0.25">
      <c r="A90" s="92" t="s">
        <v>50</v>
      </c>
      <c r="B90" s="111"/>
      <c r="C90" s="111"/>
      <c r="D90" s="112"/>
      <c r="E90" s="111"/>
      <c r="F90" s="111"/>
      <c r="G90" s="112"/>
      <c r="H90" s="1"/>
    </row>
    <row r="91" spans="1:8" x14ac:dyDescent="0.25">
      <c r="A91" s="93" t="s">
        <v>4</v>
      </c>
      <c r="B91" s="100">
        <v>1</v>
      </c>
      <c r="C91" s="100">
        <v>3002</v>
      </c>
      <c r="D91" s="101">
        <f>SUM(B91:C91)</f>
        <v>3003</v>
      </c>
      <c r="E91" s="100">
        <v>1</v>
      </c>
      <c r="F91" s="100">
        <v>3979</v>
      </c>
      <c r="G91" s="101">
        <f>SUM(E91:F91)</f>
        <v>3980</v>
      </c>
      <c r="H91" s="1"/>
    </row>
    <row r="92" spans="1:8" x14ac:dyDescent="0.25">
      <c r="A92" s="93" t="s">
        <v>51</v>
      </c>
      <c r="B92" s="100">
        <v>110</v>
      </c>
      <c r="C92" s="100">
        <v>79</v>
      </c>
      <c r="D92" s="101">
        <f t="shared" ref="D92:D94" si="21">SUM(B92:C92)</f>
        <v>189</v>
      </c>
      <c r="E92" s="100">
        <v>153</v>
      </c>
      <c r="F92" s="100">
        <v>101</v>
      </c>
      <c r="G92" s="101">
        <f t="shared" ref="G92:G94" si="22">SUM(E92:F92)</f>
        <v>254</v>
      </c>
      <c r="H92" s="1"/>
    </row>
    <row r="93" spans="1:8" x14ac:dyDescent="0.25">
      <c r="A93" s="93" t="s">
        <v>52</v>
      </c>
      <c r="B93" s="100">
        <v>147</v>
      </c>
      <c r="C93" s="100">
        <v>18996</v>
      </c>
      <c r="D93" s="101">
        <f t="shared" si="21"/>
        <v>19143</v>
      </c>
      <c r="E93" s="100">
        <v>187</v>
      </c>
      <c r="F93" s="100">
        <v>29999</v>
      </c>
      <c r="G93" s="101">
        <f t="shared" si="22"/>
        <v>30186</v>
      </c>
      <c r="H93" s="1"/>
    </row>
    <row r="94" spans="1:8" x14ac:dyDescent="0.25">
      <c r="A94" s="93" t="s">
        <v>53</v>
      </c>
      <c r="B94" s="100">
        <v>9</v>
      </c>
      <c r="C94" s="100">
        <v>1610</v>
      </c>
      <c r="D94" s="101">
        <f t="shared" si="21"/>
        <v>1619</v>
      </c>
      <c r="E94" s="100">
        <v>11</v>
      </c>
      <c r="F94" s="100">
        <v>1916</v>
      </c>
      <c r="G94" s="101">
        <f t="shared" si="22"/>
        <v>1927</v>
      </c>
      <c r="H94" s="1"/>
    </row>
    <row r="95" spans="1:8" ht="15.75" thickBot="1" x14ac:dyDescent="0.3">
      <c r="A95" s="96" t="s">
        <v>2</v>
      </c>
      <c r="B95" s="118">
        <f t="shared" ref="B95:G95" si="23">SUM(B91:B94)</f>
        <v>267</v>
      </c>
      <c r="C95" s="118">
        <f t="shared" si="23"/>
        <v>23687</v>
      </c>
      <c r="D95" s="119">
        <f t="shared" si="23"/>
        <v>23954</v>
      </c>
      <c r="E95" s="118">
        <f t="shared" si="23"/>
        <v>352</v>
      </c>
      <c r="F95" s="118">
        <f t="shared" si="23"/>
        <v>35995</v>
      </c>
      <c r="G95" s="119">
        <f t="shared" si="23"/>
        <v>36347</v>
      </c>
      <c r="H95" s="1"/>
    </row>
    <row r="96" spans="1:8" ht="15.75" thickBot="1" x14ac:dyDescent="0.3">
      <c r="B96" s="110"/>
      <c r="C96" s="110"/>
      <c r="D96" s="110"/>
      <c r="E96" s="110"/>
      <c r="F96" s="110"/>
      <c r="G96" s="110"/>
      <c r="H96" s="1"/>
    </row>
    <row r="97" spans="1:8" x14ac:dyDescent="0.25">
      <c r="A97" s="92" t="s">
        <v>54</v>
      </c>
      <c r="B97" s="111"/>
      <c r="C97" s="111"/>
      <c r="D97" s="112"/>
      <c r="E97" s="111"/>
      <c r="F97" s="111"/>
      <c r="G97" s="112"/>
      <c r="H97" s="1"/>
    </row>
    <row r="98" spans="1:8" x14ac:dyDescent="0.25">
      <c r="A98" s="93" t="s">
        <v>4</v>
      </c>
      <c r="B98" s="100">
        <v>48</v>
      </c>
      <c r="C98" s="100">
        <v>10702</v>
      </c>
      <c r="D98" s="101">
        <f>SUM(B98:C98)</f>
        <v>10750</v>
      </c>
      <c r="E98" s="100">
        <v>48</v>
      </c>
      <c r="F98" s="100">
        <v>11217</v>
      </c>
      <c r="G98" s="101">
        <f>SUM(E98:F98)</f>
        <v>11265</v>
      </c>
      <c r="H98" s="1"/>
    </row>
    <row r="99" spans="1:8" ht="15.75" thickBot="1" x14ac:dyDescent="0.3">
      <c r="A99" s="93" t="s">
        <v>55</v>
      </c>
      <c r="B99" s="100">
        <v>44</v>
      </c>
      <c r="C99" s="100">
        <v>4608</v>
      </c>
      <c r="D99" s="101">
        <f>SUM(B99:C99)</f>
        <v>4652</v>
      </c>
      <c r="E99" s="100">
        <v>46</v>
      </c>
      <c r="F99" s="100">
        <v>4771</v>
      </c>
      <c r="G99" s="101">
        <f>SUM(E99:F99)</f>
        <v>4817</v>
      </c>
      <c r="H99" s="1"/>
    </row>
    <row r="100" spans="1:8" ht="15.75" thickBot="1" x14ac:dyDescent="0.3">
      <c r="A100" s="94" t="s">
        <v>2</v>
      </c>
      <c r="B100" s="108">
        <f t="shared" ref="B100:G100" si="24">SUM(B98:B99)</f>
        <v>92</v>
      </c>
      <c r="C100" s="108">
        <f t="shared" si="24"/>
        <v>15310</v>
      </c>
      <c r="D100" s="109">
        <f t="shared" si="24"/>
        <v>15402</v>
      </c>
      <c r="E100" s="108">
        <f t="shared" si="24"/>
        <v>94</v>
      </c>
      <c r="F100" s="108">
        <f t="shared" si="24"/>
        <v>15988</v>
      </c>
      <c r="G100" s="109">
        <f t="shared" si="24"/>
        <v>16082</v>
      </c>
      <c r="H100" s="1"/>
    </row>
    <row r="101" spans="1:8" ht="15.75" thickBot="1" x14ac:dyDescent="0.3">
      <c r="B101" s="110"/>
      <c r="C101" s="110"/>
      <c r="D101" s="110"/>
      <c r="E101" s="110"/>
      <c r="F101" s="110"/>
      <c r="G101" s="110"/>
      <c r="H101" s="1"/>
    </row>
    <row r="102" spans="1:8" x14ac:dyDescent="0.25">
      <c r="A102" s="92" t="s">
        <v>56</v>
      </c>
      <c r="B102" s="111"/>
      <c r="C102" s="111"/>
      <c r="D102" s="112"/>
      <c r="E102" s="111"/>
      <c r="F102" s="111"/>
      <c r="G102" s="112"/>
      <c r="H102" s="1"/>
    </row>
    <row r="103" spans="1:8" x14ac:dyDescent="0.25">
      <c r="A103" s="93" t="s">
        <v>57</v>
      </c>
      <c r="B103" s="100">
        <v>3138</v>
      </c>
      <c r="C103" s="100">
        <v>37263</v>
      </c>
      <c r="D103" s="101">
        <f>SUM(B103:C103)</f>
        <v>40401</v>
      </c>
      <c r="E103" s="100">
        <v>6167</v>
      </c>
      <c r="F103" s="100">
        <v>59021</v>
      </c>
      <c r="G103" s="101">
        <f>SUM(E103:F103)</f>
        <v>65188</v>
      </c>
      <c r="H103" s="1"/>
    </row>
    <row r="104" spans="1:8" x14ac:dyDescent="0.25">
      <c r="A104" s="93" t="s">
        <v>58</v>
      </c>
      <c r="B104" s="100">
        <v>4</v>
      </c>
      <c r="C104" s="100">
        <v>185</v>
      </c>
      <c r="D104" s="101">
        <f t="shared" ref="D104:D108" si="25">SUM(B104:C104)</f>
        <v>189</v>
      </c>
      <c r="E104" s="100">
        <v>4</v>
      </c>
      <c r="F104" s="100">
        <v>353</v>
      </c>
      <c r="G104" s="101">
        <f t="shared" ref="G104:G108" si="26">SUM(E104:F104)</f>
        <v>357</v>
      </c>
      <c r="H104" s="1"/>
    </row>
    <row r="105" spans="1:8" x14ac:dyDescent="0.25">
      <c r="A105" s="93" t="s">
        <v>59</v>
      </c>
      <c r="B105" s="100">
        <v>53</v>
      </c>
      <c r="C105" s="100">
        <v>2556</v>
      </c>
      <c r="D105" s="101">
        <f t="shared" si="25"/>
        <v>2609</v>
      </c>
      <c r="E105" s="100">
        <v>53</v>
      </c>
      <c r="F105" s="100">
        <v>2556</v>
      </c>
      <c r="G105" s="101">
        <f t="shared" si="26"/>
        <v>2609</v>
      </c>
      <c r="H105" s="1"/>
    </row>
    <row r="106" spans="1:8" x14ac:dyDescent="0.25">
      <c r="A106" s="93" t="s">
        <v>60</v>
      </c>
      <c r="B106" s="114" t="s">
        <v>229</v>
      </c>
      <c r="C106" s="100">
        <v>5870</v>
      </c>
      <c r="D106" s="101">
        <f t="shared" si="25"/>
        <v>5870</v>
      </c>
      <c r="E106" s="114" t="s">
        <v>229</v>
      </c>
      <c r="F106" s="100">
        <v>5870</v>
      </c>
      <c r="G106" s="101">
        <f t="shared" si="26"/>
        <v>5870</v>
      </c>
      <c r="H106" s="1"/>
    </row>
    <row r="107" spans="1:8" x14ac:dyDescent="0.25">
      <c r="A107" s="93" t="s">
        <v>61</v>
      </c>
      <c r="B107" s="100">
        <v>164</v>
      </c>
      <c r="C107" s="100">
        <v>435</v>
      </c>
      <c r="D107" s="101">
        <f t="shared" si="25"/>
        <v>599</v>
      </c>
      <c r="E107" s="100">
        <v>172</v>
      </c>
      <c r="F107" s="100">
        <v>458</v>
      </c>
      <c r="G107" s="101">
        <f t="shared" si="26"/>
        <v>630</v>
      </c>
      <c r="H107" s="1"/>
    </row>
    <row r="108" spans="1:8" ht="15.75" thickBot="1" x14ac:dyDescent="0.3">
      <c r="A108" s="93" t="s">
        <v>62</v>
      </c>
      <c r="B108" s="114" t="s">
        <v>229</v>
      </c>
      <c r="C108" s="100">
        <v>261</v>
      </c>
      <c r="D108" s="101">
        <f t="shared" si="25"/>
        <v>261</v>
      </c>
      <c r="E108" s="114" t="s">
        <v>229</v>
      </c>
      <c r="F108" s="100">
        <v>296</v>
      </c>
      <c r="G108" s="101">
        <f t="shared" si="26"/>
        <v>296</v>
      </c>
      <c r="H108" s="1"/>
    </row>
    <row r="109" spans="1:8" ht="15.75" thickBot="1" x14ac:dyDescent="0.3">
      <c r="A109" s="94" t="s">
        <v>2</v>
      </c>
      <c r="B109" s="108">
        <f t="shared" ref="B109:G109" si="27">SUM(B103:B108)</f>
        <v>3359</v>
      </c>
      <c r="C109" s="108">
        <f t="shared" si="27"/>
        <v>46570</v>
      </c>
      <c r="D109" s="109">
        <f t="shared" si="27"/>
        <v>49929</v>
      </c>
      <c r="E109" s="108">
        <f t="shared" si="27"/>
        <v>6396</v>
      </c>
      <c r="F109" s="108">
        <f t="shared" si="27"/>
        <v>68554</v>
      </c>
      <c r="G109" s="109">
        <f t="shared" si="27"/>
        <v>74950</v>
      </c>
      <c r="H109" s="1"/>
    </row>
    <row r="110" spans="1:8" ht="15.75" thickBot="1" x14ac:dyDescent="0.3">
      <c r="B110" s="110"/>
      <c r="C110" s="110"/>
      <c r="D110" s="110"/>
      <c r="E110" s="110"/>
      <c r="F110" s="110"/>
      <c r="G110" s="110"/>
      <c r="H110" s="1"/>
    </row>
    <row r="111" spans="1:8" x14ac:dyDescent="0.25">
      <c r="A111" s="92" t="s">
        <v>64</v>
      </c>
      <c r="B111" s="111"/>
      <c r="C111" s="111"/>
      <c r="D111" s="112"/>
      <c r="E111" s="111"/>
      <c r="F111" s="111"/>
      <c r="G111" s="112"/>
      <c r="H111" s="1"/>
    </row>
    <row r="112" spans="1:8" x14ac:dyDescent="0.25">
      <c r="A112" s="93" t="s">
        <v>4</v>
      </c>
      <c r="B112" s="100">
        <v>291</v>
      </c>
      <c r="C112" s="100">
        <v>4701</v>
      </c>
      <c r="D112" s="101">
        <f>SUM(B112:C112)</f>
        <v>4992</v>
      </c>
      <c r="E112" s="100">
        <v>397</v>
      </c>
      <c r="F112" s="100">
        <v>8559</v>
      </c>
      <c r="G112" s="101">
        <f>SUM(E112:F112)</f>
        <v>8956</v>
      </c>
      <c r="H112" s="1"/>
    </row>
    <row r="113" spans="1:8" x14ac:dyDescent="0.25">
      <c r="A113" s="93" t="s">
        <v>65</v>
      </c>
      <c r="B113" s="100">
        <v>15</v>
      </c>
      <c r="C113" s="100">
        <v>90</v>
      </c>
      <c r="D113" s="101">
        <f t="shared" ref="D113:D115" si="28">SUM(B113:C113)</f>
        <v>105</v>
      </c>
      <c r="E113" s="100">
        <v>20</v>
      </c>
      <c r="F113" s="100">
        <v>2131</v>
      </c>
      <c r="G113" s="101">
        <f t="shared" ref="G113:G115" si="29">SUM(E113:F113)</f>
        <v>2151</v>
      </c>
      <c r="H113" s="1"/>
    </row>
    <row r="114" spans="1:8" x14ac:dyDescent="0.25">
      <c r="A114" s="93" t="s">
        <v>66</v>
      </c>
      <c r="B114" s="114" t="s">
        <v>229</v>
      </c>
      <c r="C114" s="100">
        <v>7613</v>
      </c>
      <c r="D114" s="101">
        <f t="shared" si="28"/>
        <v>7613</v>
      </c>
      <c r="E114" s="114" t="s">
        <v>229</v>
      </c>
      <c r="F114" s="100">
        <v>7853</v>
      </c>
      <c r="G114" s="101">
        <f t="shared" si="29"/>
        <v>7853</v>
      </c>
      <c r="H114" s="1"/>
    </row>
    <row r="115" spans="1:8" ht="15.75" thickBot="1" x14ac:dyDescent="0.3">
      <c r="A115" s="93" t="s">
        <v>67</v>
      </c>
      <c r="B115" s="100">
        <v>11</v>
      </c>
      <c r="C115" s="100">
        <v>832</v>
      </c>
      <c r="D115" s="101">
        <f t="shared" si="28"/>
        <v>843</v>
      </c>
      <c r="E115" s="100">
        <v>12</v>
      </c>
      <c r="F115" s="100">
        <v>857</v>
      </c>
      <c r="G115" s="101">
        <f t="shared" si="29"/>
        <v>869</v>
      </c>
      <c r="H115" s="1"/>
    </row>
    <row r="116" spans="1:8" ht="15.75" thickBot="1" x14ac:dyDescent="0.3">
      <c r="A116" s="94" t="s">
        <v>2</v>
      </c>
      <c r="B116" s="108">
        <f t="shared" ref="B116:G116" si="30">SUM(B112:B115)</f>
        <v>317</v>
      </c>
      <c r="C116" s="108">
        <f t="shared" si="30"/>
        <v>13236</v>
      </c>
      <c r="D116" s="109">
        <f t="shared" si="30"/>
        <v>13553</v>
      </c>
      <c r="E116" s="108">
        <f t="shared" si="30"/>
        <v>429</v>
      </c>
      <c r="F116" s="108">
        <f t="shared" si="30"/>
        <v>19400</v>
      </c>
      <c r="G116" s="109">
        <f t="shared" si="30"/>
        <v>19829</v>
      </c>
      <c r="H116" s="1"/>
    </row>
    <row r="117" spans="1:8" ht="15.75" thickBot="1" x14ac:dyDescent="0.3">
      <c r="B117" s="110"/>
      <c r="C117" s="110"/>
      <c r="D117" s="110"/>
      <c r="E117" s="110"/>
      <c r="F117" s="110"/>
      <c r="G117" s="110"/>
      <c r="H117" s="1"/>
    </row>
    <row r="118" spans="1:8" x14ac:dyDescent="0.25">
      <c r="A118" s="92" t="s">
        <v>68</v>
      </c>
      <c r="B118" s="111"/>
      <c r="C118" s="111"/>
      <c r="D118" s="112"/>
      <c r="E118" s="111"/>
      <c r="F118" s="111"/>
      <c r="G118" s="112"/>
      <c r="H118" s="1"/>
    </row>
    <row r="119" spans="1:8" x14ac:dyDescent="0.25">
      <c r="A119" s="93" t="s">
        <v>4</v>
      </c>
      <c r="B119" s="100">
        <v>8</v>
      </c>
      <c r="C119" s="100">
        <v>2936</v>
      </c>
      <c r="D119" s="101">
        <f>SUM(B119:C119)</f>
        <v>2944</v>
      </c>
      <c r="E119" s="100">
        <v>8</v>
      </c>
      <c r="F119" s="100">
        <v>7981</v>
      </c>
      <c r="G119" s="101">
        <f>SUM(E119:F119)</f>
        <v>7989</v>
      </c>
      <c r="H119" s="1"/>
    </row>
    <row r="120" spans="1:8" x14ac:dyDescent="0.25">
      <c r="A120" s="93" t="s">
        <v>69</v>
      </c>
      <c r="B120" s="114" t="s">
        <v>229</v>
      </c>
      <c r="C120" s="100">
        <v>2182</v>
      </c>
      <c r="D120" s="101">
        <f t="shared" ref="D120:D123" si="31">SUM(B120:C120)</f>
        <v>2182</v>
      </c>
      <c r="E120" s="114" t="s">
        <v>229</v>
      </c>
      <c r="F120" s="100">
        <v>6190</v>
      </c>
      <c r="G120" s="101">
        <f t="shared" ref="G120:G124" si="32">SUM(E120:F120)</f>
        <v>6190</v>
      </c>
      <c r="H120" s="1"/>
    </row>
    <row r="121" spans="1:8" x14ac:dyDescent="0.25">
      <c r="A121" s="93" t="s">
        <v>70</v>
      </c>
      <c r="B121" s="100">
        <v>2</v>
      </c>
      <c r="C121" s="100">
        <v>563</v>
      </c>
      <c r="D121" s="101">
        <f t="shared" si="31"/>
        <v>565</v>
      </c>
      <c r="E121" s="100">
        <v>2</v>
      </c>
      <c r="F121" s="100">
        <v>872</v>
      </c>
      <c r="G121" s="101">
        <f t="shared" si="32"/>
        <v>874</v>
      </c>
      <c r="H121" s="1"/>
    </row>
    <row r="122" spans="1:8" x14ac:dyDescent="0.25">
      <c r="A122" s="93" t="s">
        <v>71</v>
      </c>
      <c r="B122" s="100">
        <v>17</v>
      </c>
      <c r="C122" s="100">
        <v>2845</v>
      </c>
      <c r="D122" s="101">
        <f t="shared" si="31"/>
        <v>2862</v>
      </c>
      <c r="E122" s="100">
        <v>17</v>
      </c>
      <c r="F122" s="100">
        <v>5430</v>
      </c>
      <c r="G122" s="101">
        <f t="shared" si="32"/>
        <v>5447</v>
      </c>
      <c r="H122" s="1"/>
    </row>
    <row r="123" spans="1:8" ht="15.75" thickBot="1" x14ac:dyDescent="0.3">
      <c r="A123" s="93" t="s">
        <v>72</v>
      </c>
      <c r="B123" s="114" t="s">
        <v>229</v>
      </c>
      <c r="C123" s="100">
        <v>1534</v>
      </c>
      <c r="D123" s="101">
        <f t="shared" si="31"/>
        <v>1534</v>
      </c>
      <c r="E123" s="114" t="s">
        <v>229</v>
      </c>
      <c r="F123" s="100">
        <v>2130</v>
      </c>
      <c r="G123" s="101">
        <f t="shared" si="32"/>
        <v>2130</v>
      </c>
      <c r="H123" s="1"/>
    </row>
    <row r="124" spans="1:8" ht="15.75" thickBot="1" x14ac:dyDescent="0.3">
      <c r="A124" s="94" t="s">
        <v>2</v>
      </c>
      <c r="B124" s="108">
        <f>SUM(B119:B123)</f>
        <v>27</v>
      </c>
      <c r="C124" s="108">
        <f>SUM(C119:C123)</f>
        <v>10060</v>
      </c>
      <c r="D124" s="109">
        <f>SUM(D119:D123)</f>
        <v>10087</v>
      </c>
      <c r="E124" s="108">
        <f>SUM(E119:E123)</f>
        <v>27</v>
      </c>
      <c r="F124" s="108">
        <f>SUM(F119:F123)</f>
        <v>22603</v>
      </c>
      <c r="G124" s="109">
        <f t="shared" si="32"/>
        <v>22630</v>
      </c>
      <c r="H124" s="1"/>
    </row>
    <row r="125" spans="1:8" ht="15.75" thickBot="1" x14ac:dyDescent="0.3">
      <c r="B125" s="110"/>
      <c r="C125" s="110"/>
      <c r="D125" s="110"/>
      <c r="E125" s="110"/>
      <c r="F125" s="110"/>
      <c r="G125" s="110"/>
      <c r="H125" s="1"/>
    </row>
    <row r="126" spans="1:8" x14ac:dyDescent="0.25">
      <c r="A126" s="92" t="s">
        <v>73</v>
      </c>
      <c r="B126" s="111"/>
      <c r="C126" s="111"/>
      <c r="D126" s="112"/>
      <c r="E126" s="111"/>
      <c r="F126" s="111"/>
      <c r="G126" s="112"/>
      <c r="H126" s="1"/>
    </row>
    <row r="127" spans="1:8" x14ac:dyDescent="0.25">
      <c r="A127" s="93" t="s">
        <v>4</v>
      </c>
      <c r="B127" s="100">
        <v>50</v>
      </c>
      <c r="C127" s="100">
        <v>9203</v>
      </c>
      <c r="D127" s="101">
        <f>SUM(B127:C127)</f>
        <v>9253</v>
      </c>
      <c r="E127" s="100">
        <v>50</v>
      </c>
      <c r="F127" s="100">
        <v>9679</v>
      </c>
      <c r="G127" s="101">
        <f>SUM(E127:F127)</f>
        <v>9729</v>
      </c>
      <c r="H127" s="1"/>
    </row>
    <row r="128" spans="1:8" x14ac:dyDescent="0.25">
      <c r="A128" s="93" t="s">
        <v>74</v>
      </c>
      <c r="B128" s="100" t="s">
        <v>63</v>
      </c>
      <c r="C128" s="100">
        <v>1947</v>
      </c>
      <c r="D128" s="101">
        <f t="shared" ref="D128:D132" si="33">SUM(B128:C128)</f>
        <v>1947</v>
      </c>
      <c r="E128" s="100" t="s">
        <v>17</v>
      </c>
      <c r="F128" s="100">
        <v>2061</v>
      </c>
      <c r="G128" s="101">
        <f t="shared" ref="G128:G132" si="34">SUM(E128:F128)</f>
        <v>2061</v>
      </c>
      <c r="H128" s="1"/>
    </row>
    <row r="129" spans="1:8" x14ac:dyDescent="0.25">
      <c r="A129" s="93" t="s">
        <v>75</v>
      </c>
      <c r="B129" s="100">
        <v>492</v>
      </c>
      <c r="C129" s="100">
        <v>127</v>
      </c>
      <c r="D129" s="101">
        <f t="shared" si="33"/>
        <v>619</v>
      </c>
      <c r="E129" s="100">
        <v>516</v>
      </c>
      <c r="F129" s="100">
        <v>217</v>
      </c>
      <c r="G129" s="101">
        <f t="shared" si="34"/>
        <v>733</v>
      </c>
      <c r="H129" s="1"/>
    </row>
    <row r="130" spans="1:8" x14ac:dyDescent="0.25">
      <c r="A130" s="93" t="s">
        <v>76</v>
      </c>
      <c r="B130" s="100">
        <v>4</v>
      </c>
      <c r="C130" s="100">
        <v>3101</v>
      </c>
      <c r="D130" s="101">
        <f t="shared" si="33"/>
        <v>3105</v>
      </c>
      <c r="E130" s="100">
        <v>4</v>
      </c>
      <c r="F130" s="100">
        <v>3628</v>
      </c>
      <c r="G130" s="101">
        <f t="shared" si="34"/>
        <v>3632</v>
      </c>
      <c r="H130" s="1"/>
    </row>
    <row r="131" spans="1:8" x14ac:dyDescent="0.25">
      <c r="A131" s="93" t="s">
        <v>77</v>
      </c>
      <c r="B131" s="100">
        <v>117</v>
      </c>
      <c r="C131" s="100">
        <v>628</v>
      </c>
      <c r="D131" s="101">
        <f t="shared" si="33"/>
        <v>745</v>
      </c>
      <c r="E131" s="100">
        <v>149</v>
      </c>
      <c r="F131" s="100">
        <v>663</v>
      </c>
      <c r="G131" s="101">
        <f t="shared" si="34"/>
        <v>812</v>
      </c>
      <c r="H131" s="1"/>
    </row>
    <row r="132" spans="1:8" ht="15.75" thickBot="1" x14ac:dyDescent="0.3">
      <c r="A132" s="93" t="s">
        <v>78</v>
      </c>
      <c r="B132" s="100">
        <v>3</v>
      </c>
      <c r="C132" s="100">
        <v>2690</v>
      </c>
      <c r="D132" s="101">
        <f t="shared" si="33"/>
        <v>2693</v>
      </c>
      <c r="E132" s="100">
        <v>3</v>
      </c>
      <c r="F132" s="100">
        <v>2690</v>
      </c>
      <c r="G132" s="101">
        <f t="shared" si="34"/>
        <v>2693</v>
      </c>
      <c r="H132" s="1"/>
    </row>
    <row r="133" spans="1:8" ht="15.75" thickBot="1" x14ac:dyDescent="0.3">
      <c r="A133" s="94" t="s">
        <v>2</v>
      </c>
      <c r="B133" s="108">
        <f t="shared" ref="B133:G133" si="35">SUM(B127:B132)</f>
        <v>666</v>
      </c>
      <c r="C133" s="108">
        <f t="shared" si="35"/>
        <v>17696</v>
      </c>
      <c r="D133" s="109">
        <f t="shared" si="35"/>
        <v>18362</v>
      </c>
      <c r="E133" s="108">
        <f t="shared" si="35"/>
        <v>722</v>
      </c>
      <c r="F133" s="108">
        <f t="shared" si="35"/>
        <v>18938</v>
      </c>
      <c r="G133" s="109">
        <f t="shared" si="35"/>
        <v>19660</v>
      </c>
      <c r="H133" s="1"/>
    </row>
    <row r="134" spans="1:8" ht="15.75" thickBot="1" x14ac:dyDescent="0.3">
      <c r="B134" s="110"/>
      <c r="C134" s="110"/>
      <c r="D134" s="110"/>
      <c r="E134" s="110"/>
      <c r="F134" s="110"/>
      <c r="G134" s="110"/>
      <c r="H134" s="1"/>
    </row>
    <row r="135" spans="1:8" x14ac:dyDescent="0.25">
      <c r="A135" s="92" t="s">
        <v>79</v>
      </c>
      <c r="B135" s="111"/>
      <c r="C135" s="111"/>
      <c r="D135" s="112"/>
      <c r="E135" s="111"/>
      <c r="F135" s="111"/>
      <c r="G135" s="112"/>
      <c r="H135" s="1"/>
    </row>
    <row r="136" spans="1:8" x14ac:dyDescent="0.25">
      <c r="A136" s="93" t="s">
        <v>4</v>
      </c>
      <c r="B136" s="100">
        <v>4096</v>
      </c>
      <c r="C136" s="100">
        <v>6563</v>
      </c>
      <c r="D136" s="101">
        <f>SUM(B136:C136)</f>
        <v>10659</v>
      </c>
      <c r="E136" s="100">
        <v>4800</v>
      </c>
      <c r="F136" s="100">
        <v>12736</v>
      </c>
      <c r="G136" s="101">
        <f>SUM(E136:F136)</f>
        <v>17536</v>
      </c>
      <c r="H136" s="1"/>
    </row>
    <row r="137" spans="1:8" ht="15.75" thickBot="1" x14ac:dyDescent="0.3">
      <c r="A137" s="93" t="s">
        <v>81</v>
      </c>
      <c r="B137" s="100">
        <v>40596</v>
      </c>
      <c r="C137" s="100">
        <v>10659</v>
      </c>
      <c r="D137" s="101">
        <f>SUM(B137:C137)</f>
        <v>51255</v>
      </c>
      <c r="E137" s="100">
        <v>43133</v>
      </c>
      <c r="F137" s="100">
        <v>15721</v>
      </c>
      <c r="G137" s="101">
        <f>SUM(E137:F137)</f>
        <v>58854</v>
      </c>
      <c r="H137" s="1"/>
    </row>
    <row r="138" spans="1:8" ht="15.75" thickBot="1" x14ac:dyDescent="0.3">
      <c r="A138" s="94" t="s">
        <v>2</v>
      </c>
      <c r="B138" s="108">
        <f t="shared" ref="B138:G138" si="36">SUM(B136:B137)</f>
        <v>44692</v>
      </c>
      <c r="C138" s="108">
        <f t="shared" si="36"/>
        <v>17222</v>
      </c>
      <c r="D138" s="109">
        <f t="shared" si="36"/>
        <v>61914</v>
      </c>
      <c r="E138" s="108">
        <f t="shared" si="36"/>
        <v>47933</v>
      </c>
      <c r="F138" s="108">
        <f t="shared" si="36"/>
        <v>28457</v>
      </c>
      <c r="G138" s="109">
        <f t="shared" si="36"/>
        <v>76390</v>
      </c>
      <c r="H138" s="1"/>
    </row>
    <row r="139" spans="1:8" ht="15.75" thickBot="1" x14ac:dyDescent="0.3">
      <c r="B139" s="110"/>
      <c r="C139" s="110"/>
      <c r="D139" s="110"/>
      <c r="E139" s="110"/>
      <c r="F139" s="110"/>
      <c r="G139" s="110"/>
      <c r="H139" s="1"/>
    </row>
    <row r="140" spans="1:8" x14ac:dyDescent="0.25">
      <c r="A140" s="92" t="s">
        <v>80</v>
      </c>
      <c r="B140" s="111"/>
      <c r="C140" s="111"/>
      <c r="D140" s="112"/>
      <c r="E140" s="111"/>
      <c r="F140" s="111"/>
      <c r="G140" s="112"/>
      <c r="H140" s="1"/>
    </row>
    <row r="141" spans="1:8" ht="15.75" thickBot="1" x14ac:dyDescent="0.3">
      <c r="A141" s="93" t="s">
        <v>4</v>
      </c>
      <c r="B141" s="100">
        <v>227</v>
      </c>
      <c r="C141" s="100">
        <v>36748</v>
      </c>
      <c r="D141" s="101">
        <f>SUM(B141:C141)</f>
        <v>36975</v>
      </c>
      <c r="E141" s="100">
        <v>384</v>
      </c>
      <c r="F141" s="100">
        <v>41723</v>
      </c>
      <c r="G141" s="101">
        <f>SUM(E141:F141)</f>
        <v>42107</v>
      </c>
      <c r="H141" s="1"/>
    </row>
    <row r="142" spans="1:8" ht="15.75" thickBot="1" x14ac:dyDescent="0.3">
      <c r="A142" s="94" t="s">
        <v>2</v>
      </c>
      <c r="B142" s="108">
        <f t="shared" ref="B142:G142" si="37">SUM(B141:B141)</f>
        <v>227</v>
      </c>
      <c r="C142" s="108">
        <f t="shared" si="37"/>
        <v>36748</v>
      </c>
      <c r="D142" s="109">
        <f t="shared" si="37"/>
        <v>36975</v>
      </c>
      <c r="E142" s="108">
        <f t="shared" si="37"/>
        <v>384</v>
      </c>
      <c r="F142" s="108">
        <f t="shared" si="37"/>
        <v>41723</v>
      </c>
      <c r="G142" s="109">
        <f t="shared" si="37"/>
        <v>42107</v>
      </c>
      <c r="H142" s="1"/>
    </row>
    <row r="143" spans="1:8" ht="15.75" thickBot="1" x14ac:dyDescent="0.3">
      <c r="B143" s="110"/>
      <c r="C143" s="110"/>
      <c r="D143" s="110"/>
      <c r="E143" s="110"/>
      <c r="F143" s="110"/>
      <c r="G143" s="110"/>
      <c r="H143" s="1"/>
    </row>
    <row r="144" spans="1:8" x14ac:dyDescent="0.25">
      <c r="A144" s="92" t="s">
        <v>82</v>
      </c>
      <c r="B144" s="111"/>
      <c r="C144" s="111"/>
      <c r="D144" s="112"/>
      <c r="E144" s="111"/>
      <c r="F144" s="111"/>
      <c r="G144" s="112"/>
      <c r="H144" s="1"/>
    </row>
    <row r="145" spans="1:8" x14ac:dyDescent="0.25">
      <c r="A145" s="93" t="s">
        <v>4</v>
      </c>
      <c r="B145" s="100">
        <v>2753</v>
      </c>
      <c r="C145" s="100">
        <v>35661</v>
      </c>
      <c r="D145" s="101">
        <f>SUM(B145:C145)</f>
        <v>38414</v>
      </c>
      <c r="E145" s="100">
        <v>3102</v>
      </c>
      <c r="F145" s="100">
        <v>43304</v>
      </c>
      <c r="G145" s="101">
        <f>SUM(E145:F145)</f>
        <v>46406</v>
      </c>
      <c r="H145" s="1"/>
    </row>
    <row r="146" spans="1:8" x14ac:dyDescent="0.25">
      <c r="A146" s="93" t="s">
        <v>83</v>
      </c>
      <c r="B146" s="100">
        <v>276</v>
      </c>
      <c r="C146" s="100">
        <v>1532</v>
      </c>
      <c r="D146" s="101">
        <f t="shared" ref="D146:D148" si="38">SUM(B146:C146)</f>
        <v>1808</v>
      </c>
      <c r="E146" s="100">
        <v>307</v>
      </c>
      <c r="F146" s="100">
        <v>7249</v>
      </c>
      <c r="G146" s="101">
        <f t="shared" ref="G146:G148" si="39">SUM(E146:F146)</f>
        <v>7556</v>
      </c>
      <c r="H146" s="1"/>
    </row>
    <row r="147" spans="1:8" x14ac:dyDescent="0.25">
      <c r="A147" s="93" t="s">
        <v>84</v>
      </c>
      <c r="B147" s="100">
        <v>1110</v>
      </c>
      <c r="C147" s="100">
        <v>16011</v>
      </c>
      <c r="D147" s="101">
        <f t="shared" si="38"/>
        <v>17121</v>
      </c>
      <c r="E147" s="100">
        <v>1252</v>
      </c>
      <c r="F147" s="100">
        <v>22411</v>
      </c>
      <c r="G147" s="101">
        <f t="shared" si="39"/>
        <v>23663</v>
      </c>
      <c r="H147" s="1"/>
    </row>
    <row r="148" spans="1:8" ht="15.75" thickBot="1" x14ac:dyDescent="0.3">
      <c r="A148" s="93" t="s">
        <v>85</v>
      </c>
      <c r="B148" s="114" t="s">
        <v>229</v>
      </c>
      <c r="C148" s="100">
        <v>1742</v>
      </c>
      <c r="D148" s="101">
        <f t="shared" si="38"/>
        <v>1742</v>
      </c>
      <c r="E148" s="114" t="s">
        <v>229</v>
      </c>
      <c r="F148" s="100">
        <v>1742</v>
      </c>
      <c r="G148" s="101">
        <f t="shared" si="39"/>
        <v>1742</v>
      </c>
      <c r="H148" s="1"/>
    </row>
    <row r="149" spans="1:8" ht="15.75" thickBot="1" x14ac:dyDescent="0.3">
      <c r="A149" s="94" t="s">
        <v>2</v>
      </c>
      <c r="B149" s="108">
        <f t="shared" ref="B149:G149" si="40">SUM(B145:B148)</f>
        <v>4139</v>
      </c>
      <c r="C149" s="108">
        <f t="shared" si="40"/>
        <v>54946</v>
      </c>
      <c r="D149" s="109">
        <f t="shared" si="40"/>
        <v>59085</v>
      </c>
      <c r="E149" s="108">
        <f t="shared" si="40"/>
        <v>4661</v>
      </c>
      <c r="F149" s="108">
        <f t="shared" si="40"/>
        <v>74706</v>
      </c>
      <c r="G149" s="109">
        <f t="shared" si="40"/>
        <v>79367</v>
      </c>
      <c r="H149" s="1"/>
    </row>
    <row r="150" spans="1:8" ht="15.75" thickBot="1" x14ac:dyDescent="0.3">
      <c r="B150" s="110"/>
      <c r="C150" s="110"/>
      <c r="D150" s="110"/>
      <c r="E150" s="110"/>
      <c r="F150" s="110"/>
      <c r="G150" s="110"/>
      <c r="H150" s="1"/>
    </row>
    <row r="151" spans="1:8" x14ac:dyDescent="0.25">
      <c r="A151" s="92" t="s">
        <v>86</v>
      </c>
      <c r="B151" s="111"/>
      <c r="C151" s="111"/>
      <c r="D151" s="112"/>
      <c r="E151" s="111"/>
      <c r="F151" s="111"/>
      <c r="G151" s="112"/>
      <c r="H151" s="1"/>
    </row>
    <row r="152" spans="1:8" ht="15.75" thickBot="1" x14ac:dyDescent="0.3">
      <c r="A152" s="93" t="s">
        <v>4</v>
      </c>
      <c r="B152" s="100">
        <v>118</v>
      </c>
      <c r="C152" s="100">
        <v>20052</v>
      </c>
      <c r="D152" s="101">
        <f>SUM(B152:C152)</f>
        <v>20170</v>
      </c>
      <c r="E152" s="100">
        <v>118</v>
      </c>
      <c r="F152" s="100">
        <v>28839</v>
      </c>
      <c r="G152" s="101">
        <f>SUM(E152:F152)</f>
        <v>28957</v>
      </c>
      <c r="H152" s="1"/>
    </row>
    <row r="153" spans="1:8" ht="15.75" thickBot="1" x14ac:dyDescent="0.3">
      <c r="A153" s="94" t="s">
        <v>2</v>
      </c>
      <c r="B153" s="108">
        <f>SUM(B152:B152)</f>
        <v>118</v>
      </c>
      <c r="C153" s="108">
        <f>SUM(C152:C152)</f>
        <v>20052</v>
      </c>
      <c r="D153" s="109">
        <f t="shared" ref="D153" si="41">SUM(B153:C153)</f>
        <v>20170</v>
      </c>
      <c r="E153" s="108">
        <f>SUM(E152:E152)</f>
        <v>118</v>
      </c>
      <c r="F153" s="108">
        <f>SUM(F152:F152)</f>
        <v>28839</v>
      </c>
      <c r="G153" s="109">
        <f t="shared" ref="G153" si="42">SUM(E153:F153)</f>
        <v>28957</v>
      </c>
      <c r="H153" s="1"/>
    </row>
    <row r="154" spans="1:8" ht="15.75" thickBot="1" x14ac:dyDescent="0.3">
      <c r="B154" s="110"/>
      <c r="C154" s="110"/>
      <c r="D154" s="110"/>
      <c r="E154" s="110"/>
      <c r="F154" s="110"/>
      <c r="G154" s="110"/>
      <c r="H154" s="1"/>
    </row>
    <row r="155" spans="1:8" x14ac:dyDescent="0.25">
      <c r="A155" s="92" t="s">
        <v>87</v>
      </c>
      <c r="B155" s="111"/>
      <c r="C155" s="111"/>
      <c r="D155" s="112"/>
      <c r="E155" s="111"/>
      <c r="F155" s="111"/>
      <c r="G155" s="112"/>
      <c r="H155" s="1"/>
    </row>
    <row r="156" spans="1:8" ht="15.75" thickBot="1" x14ac:dyDescent="0.3">
      <c r="A156" s="93" t="s">
        <v>4</v>
      </c>
      <c r="B156" s="100">
        <v>172</v>
      </c>
      <c r="C156" s="100">
        <v>7987</v>
      </c>
      <c r="D156" s="101">
        <f>SUM(B156:C156)</f>
        <v>8159</v>
      </c>
      <c r="E156" s="100">
        <v>197</v>
      </c>
      <c r="F156" s="100">
        <v>14087</v>
      </c>
      <c r="G156" s="101">
        <f>SUM(E156:F156)</f>
        <v>14284</v>
      </c>
      <c r="H156" s="1"/>
    </row>
    <row r="157" spans="1:8" ht="15.75" thickBot="1" x14ac:dyDescent="0.3">
      <c r="A157" s="94" t="s">
        <v>2</v>
      </c>
      <c r="B157" s="108">
        <f t="shared" ref="B157:G157" si="43">SUM(B156:B156)</f>
        <v>172</v>
      </c>
      <c r="C157" s="108">
        <f t="shared" si="43"/>
        <v>7987</v>
      </c>
      <c r="D157" s="109">
        <f t="shared" si="43"/>
        <v>8159</v>
      </c>
      <c r="E157" s="108">
        <f t="shared" si="43"/>
        <v>197</v>
      </c>
      <c r="F157" s="108">
        <f t="shared" si="43"/>
        <v>14087</v>
      </c>
      <c r="G157" s="109">
        <f t="shared" si="43"/>
        <v>14284</v>
      </c>
      <c r="H157" s="1"/>
    </row>
    <row r="158" spans="1:8" ht="15.75" thickBot="1" x14ac:dyDescent="0.3">
      <c r="B158" s="110"/>
      <c r="C158" s="110"/>
      <c r="D158" s="110"/>
      <c r="E158" s="110"/>
      <c r="F158" s="110"/>
      <c r="G158" s="110"/>
      <c r="H158" s="1"/>
    </row>
    <row r="159" spans="1:8" x14ac:dyDescent="0.25">
      <c r="A159" s="92" t="s">
        <v>88</v>
      </c>
      <c r="B159" s="111"/>
      <c r="C159" s="111"/>
      <c r="D159" s="112"/>
      <c r="E159" s="111"/>
      <c r="F159" s="111"/>
      <c r="G159" s="112"/>
      <c r="H159" s="1"/>
    </row>
    <row r="160" spans="1:8" x14ac:dyDescent="0.25">
      <c r="A160" s="93" t="s">
        <v>4</v>
      </c>
      <c r="B160" s="100">
        <v>2448</v>
      </c>
      <c r="C160" s="100">
        <v>39875</v>
      </c>
      <c r="D160" s="101">
        <f>SUM(B160:C160)</f>
        <v>42323</v>
      </c>
      <c r="E160" s="100">
        <v>3613</v>
      </c>
      <c r="F160" s="100">
        <v>53152</v>
      </c>
      <c r="G160" s="101">
        <f>SUM(E160:F160)</f>
        <v>56765</v>
      </c>
      <c r="H160" s="1"/>
    </row>
    <row r="161" spans="1:8" x14ac:dyDescent="0.25">
      <c r="A161" s="93" t="s">
        <v>89</v>
      </c>
      <c r="B161" s="114" t="s">
        <v>229</v>
      </c>
      <c r="C161" s="100">
        <v>2795</v>
      </c>
      <c r="D161" s="101">
        <f>SUM(C161)</f>
        <v>2795</v>
      </c>
      <c r="E161" s="114" t="s">
        <v>229</v>
      </c>
      <c r="F161" s="100">
        <v>2795</v>
      </c>
      <c r="G161" s="101">
        <f>SUM(F161)</f>
        <v>2795</v>
      </c>
      <c r="H161" s="1"/>
    </row>
    <row r="162" spans="1:8" ht="15.75" thickBot="1" x14ac:dyDescent="0.3">
      <c r="A162" s="93" t="s">
        <v>90</v>
      </c>
      <c r="B162" s="100">
        <v>22</v>
      </c>
      <c r="C162" s="100">
        <v>4056</v>
      </c>
      <c r="D162" s="101">
        <f>SUM(B162:C162)</f>
        <v>4078</v>
      </c>
      <c r="E162" s="100">
        <v>22</v>
      </c>
      <c r="F162" s="100">
        <v>4995</v>
      </c>
      <c r="G162" s="101">
        <f>SUM(E162:F162)</f>
        <v>5017</v>
      </c>
      <c r="H162" s="1"/>
    </row>
    <row r="163" spans="1:8" ht="15.75" thickBot="1" x14ac:dyDescent="0.3">
      <c r="A163" s="94" t="s">
        <v>2</v>
      </c>
      <c r="B163" s="108">
        <f t="shared" ref="B163:G163" si="44">SUM(B160:B162)</f>
        <v>2470</v>
      </c>
      <c r="C163" s="108">
        <f t="shared" si="44"/>
        <v>46726</v>
      </c>
      <c r="D163" s="109">
        <f t="shared" si="44"/>
        <v>49196</v>
      </c>
      <c r="E163" s="108">
        <f t="shared" si="44"/>
        <v>3635</v>
      </c>
      <c r="F163" s="108">
        <f t="shared" si="44"/>
        <v>60942</v>
      </c>
      <c r="G163" s="109">
        <f t="shared" si="44"/>
        <v>64577</v>
      </c>
      <c r="H163" s="1"/>
    </row>
    <row r="164" spans="1:8" ht="15.75" thickBot="1" x14ac:dyDescent="0.3">
      <c r="B164" s="110"/>
      <c r="C164" s="110"/>
      <c r="D164" s="110"/>
      <c r="E164" s="110"/>
      <c r="F164" s="110"/>
      <c r="G164" s="110"/>
      <c r="H164" s="1"/>
    </row>
    <row r="165" spans="1:8" x14ac:dyDescent="0.25">
      <c r="A165" s="92" t="s">
        <v>91</v>
      </c>
      <c r="B165" s="111"/>
      <c r="C165" s="111"/>
      <c r="D165" s="111"/>
      <c r="E165" s="113"/>
      <c r="F165" s="111"/>
      <c r="G165" s="112"/>
      <c r="H165" s="1"/>
    </row>
    <row r="166" spans="1:8" x14ac:dyDescent="0.25">
      <c r="A166" s="93" t="s">
        <v>92</v>
      </c>
      <c r="B166" s="100">
        <v>95</v>
      </c>
      <c r="C166" s="100">
        <v>30757</v>
      </c>
      <c r="D166" s="100">
        <f>SUM(B166:C166)</f>
        <v>30852</v>
      </c>
      <c r="E166" s="120">
        <v>107</v>
      </c>
      <c r="F166" s="100">
        <v>37076</v>
      </c>
      <c r="G166" s="101">
        <f>SUM(E166:F166)</f>
        <v>37183</v>
      </c>
      <c r="H166" s="1"/>
    </row>
    <row r="167" spans="1:8" x14ac:dyDescent="0.25">
      <c r="A167" s="93" t="s">
        <v>93</v>
      </c>
      <c r="B167" s="100">
        <v>4</v>
      </c>
      <c r="C167" s="100">
        <v>1278</v>
      </c>
      <c r="D167" s="100">
        <f t="shared" ref="D167:D168" si="45">SUM(B167:C167)</f>
        <v>1282</v>
      </c>
      <c r="E167" s="120">
        <v>4</v>
      </c>
      <c r="F167" s="100">
        <v>1324</v>
      </c>
      <c r="G167" s="101">
        <f t="shared" ref="G167:G168" si="46">SUM(E167:F167)</f>
        <v>1328</v>
      </c>
      <c r="H167" s="1"/>
    </row>
    <row r="168" spans="1:8" x14ac:dyDescent="0.25">
      <c r="A168" s="93" t="s">
        <v>94</v>
      </c>
      <c r="B168" s="100">
        <v>4</v>
      </c>
      <c r="C168" s="100">
        <v>978</v>
      </c>
      <c r="D168" s="100">
        <f t="shared" si="45"/>
        <v>982</v>
      </c>
      <c r="E168" s="120">
        <v>6</v>
      </c>
      <c r="F168" s="100">
        <v>2784</v>
      </c>
      <c r="G168" s="101">
        <f t="shared" si="46"/>
        <v>2790</v>
      </c>
      <c r="H168" s="1"/>
    </row>
    <row r="169" spans="1:8" ht="15.75" thickBot="1" x14ac:dyDescent="0.3">
      <c r="A169" s="96" t="s">
        <v>2</v>
      </c>
      <c r="B169" s="118">
        <f t="shared" ref="B169:G169" si="47">SUM(B166:B168)</f>
        <v>103</v>
      </c>
      <c r="C169" s="118">
        <f t="shared" si="47"/>
        <v>33013</v>
      </c>
      <c r="D169" s="118">
        <f t="shared" si="47"/>
        <v>33116</v>
      </c>
      <c r="E169" s="122">
        <f t="shared" si="47"/>
        <v>117</v>
      </c>
      <c r="F169" s="118">
        <f t="shared" si="47"/>
        <v>41184</v>
      </c>
      <c r="G169" s="119">
        <f t="shared" si="47"/>
        <v>41301</v>
      </c>
      <c r="H169" s="1"/>
    </row>
    <row r="170" spans="1:8" ht="15.75" thickBot="1" x14ac:dyDescent="0.3">
      <c r="A170" s="5"/>
      <c r="B170" s="110"/>
      <c r="C170" s="110"/>
      <c r="D170" s="110"/>
      <c r="E170" s="110"/>
      <c r="F170" s="110"/>
      <c r="G170" s="110"/>
      <c r="H170" s="1"/>
    </row>
    <row r="171" spans="1:8" x14ac:dyDescent="0.25">
      <c r="A171" s="92" t="s">
        <v>95</v>
      </c>
      <c r="B171" s="111"/>
      <c r="C171" s="111"/>
      <c r="D171" s="112"/>
      <c r="E171" s="111"/>
      <c r="F171" s="111"/>
      <c r="G171" s="112"/>
      <c r="H171" s="1"/>
    </row>
    <row r="172" spans="1:8" x14ac:dyDescent="0.25">
      <c r="A172" s="93" t="s">
        <v>96</v>
      </c>
      <c r="B172" s="100">
        <v>2700</v>
      </c>
      <c r="C172" s="100">
        <v>37897</v>
      </c>
      <c r="D172" s="101">
        <f>SUM(B172:C172)</f>
        <v>40597</v>
      </c>
      <c r="E172" s="100">
        <v>4858</v>
      </c>
      <c r="F172" s="100">
        <v>56928</v>
      </c>
      <c r="G172" s="101">
        <f>SUM(E172:F172)</f>
        <v>61786</v>
      </c>
      <c r="H172" s="1"/>
    </row>
    <row r="173" spans="1:8" x14ac:dyDescent="0.25">
      <c r="A173" s="93" t="s">
        <v>97</v>
      </c>
      <c r="B173" s="100">
        <v>4925</v>
      </c>
      <c r="C173" s="100">
        <v>5322</v>
      </c>
      <c r="D173" s="101">
        <f>SUM(B173:C173)</f>
        <v>10247</v>
      </c>
      <c r="E173" s="100">
        <v>5320</v>
      </c>
      <c r="F173" s="100">
        <v>5549</v>
      </c>
      <c r="G173" s="101">
        <f>SUM(E173:F173)</f>
        <v>10869</v>
      </c>
      <c r="H173" s="1"/>
    </row>
    <row r="174" spans="1:8" ht="15.75" thickBot="1" x14ac:dyDescent="0.3">
      <c r="A174" s="96" t="s">
        <v>2</v>
      </c>
      <c r="B174" s="118">
        <f t="shared" ref="B174:G174" si="48">SUM(B172:B173)</f>
        <v>7625</v>
      </c>
      <c r="C174" s="118">
        <f t="shared" si="48"/>
        <v>43219</v>
      </c>
      <c r="D174" s="119">
        <f t="shared" si="48"/>
        <v>50844</v>
      </c>
      <c r="E174" s="118">
        <f t="shared" si="48"/>
        <v>10178</v>
      </c>
      <c r="F174" s="118">
        <f t="shared" si="48"/>
        <v>62477</v>
      </c>
      <c r="G174" s="119">
        <f t="shared" si="48"/>
        <v>72655</v>
      </c>
      <c r="H174" s="1"/>
    </row>
    <row r="175" spans="1:8" ht="15.75" thickBot="1" x14ac:dyDescent="0.3">
      <c r="B175" s="115"/>
      <c r="C175" s="115"/>
      <c r="D175" s="115"/>
      <c r="E175" s="115"/>
      <c r="F175" s="115"/>
      <c r="G175" s="115"/>
    </row>
    <row r="176" spans="1:8" x14ac:dyDescent="0.25">
      <c r="A176" s="92" t="s">
        <v>98</v>
      </c>
      <c r="B176" s="111"/>
      <c r="C176" s="111"/>
      <c r="D176" s="112"/>
      <c r="E176" s="111"/>
      <c r="F176" s="111"/>
      <c r="G176" s="112"/>
    </row>
    <row r="177" spans="1:7" x14ac:dyDescent="0.25">
      <c r="A177" s="93" t="s">
        <v>4</v>
      </c>
      <c r="B177" s="100">
        <v>17</v>
      </c>
      <c r="C177" s="100">
        <v>3686</v>
      </c>
      <c r="D177" s="101">
        <f>SUM(B177:C177)</f>
        <v>3703</v>
      </c>
      <c r="E177" s="100">
        <v>17</v>
      </c>
      <c r="F177" s="100">
        <v>3732</v>
      </c>
      <c r="G177" s="101">
        <f>SUM(E177:F177)</f>
        <v>3749</v>
      </c>
    </row>
    <row r="178" spans="1:7" x14ac:dyDescent="0.25">
      <c r="A178" s="93" t="s">
        <v>99</v>
      </c>
      <c r="B178" s="100" t="s">
        <v>229</v>
      </c>
      <c r="C178" s="100">
        <v>538</v>
      </c>
      <c r="D178" s="101">
        <f t="shared" ref="D178:D180" si="49">SUM(B178:C178)</f>
        <v>538</v>
      </c>
      <c r="E178" s="100" t="s">
        <v>229</v>
      </c>
      <c r="F178" s="100">
        <v>538</v>
      </c>
      <c r="G178" s="101">
        <f t="shared" ref="G178:G180" si="50">SUM(E178:F178)</f>
        <v>538</v>
      </c>
    </row>
    <row r="179" spans="1:7" x14ac:dyDescent="0.25">
      <c r="A179" s="93" t="s">
        <v>100</v>
      </c>
      <c r="B179" s="100">
        <v>17</v>
      </c>
      <c r="C179" s="100">
        <v>5664</v>
      </c>
      <c r="D179" s="101">
        <f t="shared" si="49"/>
        <v>5681</v>
      </c>
      <c r="E179" s="100">
        <v>17</v>
      </c>
      <c r="F179" s="100">
        <v>6506</v>
      </c>
      <c r="G179" s="101">
        <f t="shared" si="50"/>
        <v>6523</v>
      </c>
    </row>
    <row r="180" spans="1:7" ht="15.75" thickBot="1" x14ac:dyDescent="0.3">
      <c r="A180" s="93" t="s">
        <v>101</v>
      </c>
      <c r="B180" s="100">
        <v>59</v>
      </c>
      <c r="C180" s="100">
        <v>921</v>
      </c>
      <c r="D180" s="101">
        <f t="shared" si="49"/>
        <v>980</v>
      </c>
      <c r="E180" s="100">
        <v>88</v>
      </c>
      <c r="F180" s="100">
        <v>1278</v>
      </c>
      <c r="G180" s="101">
        <f t="shared" si="50"/>
        <v>1366</v>
      </c>
    </row>
    <row r="181" spans="1:7" ht="15.75" thickBot="1" x14ac:dyDescent="0.3">
      <c r="A181" s="94" t="s">
        <v>2</v>
      </c>
      <c r="B181" s="108">
        <f t="shared" ref="B181:G181" si="51">SUM(B177:B180)</f>
        <v>93</v>
      </c>
      <c r="C181" s="108">
        <f t="shared" si="51"/>
        <v>10809</v>
      </c>
      <c r="D181" s="109">
        <f t="shared" si="51"/>
        <v>10902</v>
      </c>
      <c r="E181" s="108">
        <f t="shared" si="51"/>
        <v>122</v>
      </c>
      <c r="F181" s="108">
        <f t="shared" si="51"/>
        <v>12054</v>
      </c>
      <c r="G181" s="109">
        <f t="shared" si="51"/>
        <v>12176</v>
      </c>
    </row>
    <row r="182" spans="1:7" ht="15.75" thickBot="1" x14ac:dyDescent="0.3">
      <c r="B182" s="110"/>
      <c r="C182" s="110"/>
      <c r="D182" s="110"/>
      <c r="E182" s="110"/>
      <c r="F182" s="110"/>
      <c r="G182" s="110"/>
    </row>
    <row r="183" spans="1:7" x14ac:dyDescent="0.25">
      <c r="A183" s="92" t="s">
        <v>102</v>
      </c>
      <c r="B183" s="111"/>
      <c r="C183" s="111"/>
      <c r="D183" s="112"/>
      <c r="E183" s="111"/>
      <c r="F183" s="111"/>
      <c r="G183" s="112"/>
    </row>
    <row r="184" spans="1:7" x14ac:dyDescent="0.25">
      <c r="A184" s="93" t="s">
        <v>4</v>
      </c>
      <c r="B184" s="100">
        <v>36</v>
      </c>
      <c r="C184" s="100">
        <v>8991</v>
      </c>
      <c r="D184" s="101">
        <f>SUM(B184:C184)</f>
        <v>9027</v>
      </c>
      <c r="E184" s="100">
        <v>268</v>
      </c>
      <c r="F184" s="100">
        <v>9264</v>
      </c>
      <c r="G184" s="101">
        <f>SUM(E184:F184)</f>
        <v>9532</v>
      </c>
    </row>
    <row r="185" spans="1:7" x14ac:dyDescent="0.25">
      <c r="A185" s="93" t="s">
        <v>103</v>
      </c>
      <c r="B185" s="100">
        <v>14</v>
      </c>
      <c r="C185" s="100">
        <v>3587</v>
      </c>
      <c r="D185" s="101">
        <f t="shared" ref="D185:D186" si="52">SUM(B185:C185)</f>
        <v>3601</v>
      </c>
      <c r="E185" s="100">
        <v>14</v>
      </c>
      <c r="F185" s="100">
        <v>5247</v>
      </c>
      <c r="G185" s="101">
        <f t="shared" ref="G185:G186" si="53">SUM(E185:F185)</f>
        <v>5261</v>
      </c>
    </row>
    <row r="186" spans="1:7" ht="15.75" thickBot="1" x14ac:dyDescent="0.3">
      <c r="A186" s="93" t="s">
        <v>104</v>
      </c>
      <c r="B186" s="100" t="s">
        <v>229</v>
      </c>
      <c r="C186" s="100">
        <v>2553</v>
      </c>
      <c r="D186" s="101">
        <f t="shared" si="52"/>
        <v>2553</v>
      </c>
      <c r="E186" s="100" t="s">
        <v>229</v>
      </c>
      <c r="F186" s="100">
        <v>3374</v>
      </c>
      <c r="G186" s="101">
        <f t="shared" si="53"/>
        <v>3374</v>
      </c>
    </row>
    <row r="187" spans="1:7" ht="15.75" thickBot="1" x14ac:dyDescent="0.3">
      <c r="A187" s="94" t="s">
        <v>2</v>
      </c>
      <c r="B187" s="108">
        <f t="shared" ref="B187:G187" si="54">SUM(B184:B186)</f>
        <v>50</v>
      </c>
      <c r="C187" s="108">
        <f t="shared" si="54"/>
        <v>15131</v>
      </c>
      <c r="D187" s="109">
        <f t="shared" si="54"/>
        <v>15181</v>
      </c>
      <c r="E187" s="108">
        <f t="shared" si="54"/>
        <v>282</v>
      </c>
      <c r="F187" s="108">
        <f t="shared" si="54"/>
        <v>17885</v>
      </c>
      <c r="G187" s="109">
        <f t="shared" si="54"/>
        <v>18167</v>
      </c>
    </row>
    <row r="188" spans="1:7" ht="15.75" thickBot="1" x14ac:dyDescent="0.3">
      <c r="B188" s="110"/>
      <c r="C188" s="110"/>
      <c r="D188" s="110"/>
      <c r="E188" s="110"/>
      <c r="F188" s="110"/>
      <c r="G188" s="110"/>
    </row>
    <row r="189" spans="1:7" x14ac:dyDescent="0.25">
      <c r="A189" s="92" t="s">
        <v>105</v>
      </c>
      <c r="B189" s="111"/>
      <c r="C189" s="111"/>
      <c r="D189" s="112"/>
      <c r="E189" s="111"/>
      <c r="F189" s="111"/>
      <c r="G189" s="112"/>
    </row>
    <row r="190" spans="1:7" x14ac:dyDescent="0.25">
      <c r="A190" s="93" t="s">
        <v>4</v>
      </c>
      <c r="B190" s="100">
        <v>66</v>
      </c>
      <c r="C190" s="100">
        <v>4152</v>
      </c>
      <c r="D190" s="101">
        <f>SUM(B190:C190)</f>
        <v>4218</v>
      </c>
      <c r="E190" s="100">
        <v>71</v>
      </c>
      <c r="F190" s="100">
        <v>6601</v>
      </c>
      <c r="G190" s="101">
        <f>SUM(E190:F190)</f>
        <v>6672</v>
      </c>
    </row>
    <row r="191" spans="1:7" x14ac:dyDescent="0.25">
      <c r="A191" s="93" t="s">
        <v>106</v>
      </c>
      <c r="B191" s="100">
        <v>29</v>
      </c>
      <c r="C191" s="100">
        <v>925</v>
      </c>
      <c r="D191" s="101">
        <f t="shared" ref="D191:D192" si="55">SUM(B191:C191)</f>
        <v>954</v>
      </c>
      <c r="E191" s="100">
        <v>29</v>
      </c>
      <c r="F191" s="100">
        <v>1344</v>
      </c>
      <c r="G191" s="101">
        <f t="shared" ref="G191:G192" si="56">SUM(E191:F191)</f>
        <v>1373</v>
      </c>
    </row>
    <row r="192" spans="1:7" ht="15.75" thickBot="1" x14ac:dyDescent="0.3">
      <c r="A192" s="93" t="s">
        <v>107</v>
      </c>
      <c r="B192" s="100">
        <v>268</v>
      </c>
      <c r="C192" s="100">
        <v>1061</v>
      </c>
      <c r="D192" s="101">
        <f t="shared" si="55"/>
        <v>1329</v>
      </c>
      <c r="E192" s="100">
        <v>273</v>
      </c>
      <c r="F192" s="100">
        <v>1089</v>
      </c>
      <c r="G192" s="101">
        <f t="shared" si="56"/>
        <v>1362</v>
      </c>
    </row>
    <row r="193" spans="1:7" ht="15.75" thickBot="1" x14ac:dyDescent="0.3">
      <c r="A193" s="94" t="s">
        <v>2</v>
      </c>
      <c r="B193" s="108">
        <f t="shared" ref="B193:G193" si="57">SUM(B190:B192)</f>
        <v>363</v>
      </c>
      <c r="C193" s="108">
        <f t="shared" si="57"/>
        <v>6138</v>
      </c>
      <c r="D193" s="109">
        <f t="shared" si="57"/>
        <v>6501</v>
      </c>
      <c r="E193" s="108">
        <f t="shared" si="57"/>
        <v>373</v>
      </c>
      <c r="F193" s="108">
        <f t="shared" si="57"/>
        <v>9034</v>
      </c>
      <c r="G193" s="109">
        <f t="shared" si="57"/>
        <v>9407</v>
      </c>
    </row>
    <row r="194" spans="1:7" ht="15.75" thickBot="1" x14ac:dyDescent="0.3">
      <c r="B194" s="110"/>
      <c r="C194" s="110"/>
      <c r="D194" s="110"/>
      <c r="E194" s="110"/>
      <c r="F194" s="110"/>
      <c r="G194" s="110"/>
    </row>
    <row r="195" spans="1:7" x14ac:dyDescent="0.25">
      <c r="A195" s="92" t="s">
        <v>108</v>
      </c>
      <c r="B195" s="111"/>
      <c r="C195" s="111"/>
      <c r="D195" s="112"/>
      <c r="E195" s="111"/>
      <c r="F195" s="111"/>
      <c r="G195" s="112"/>
    </row>
    <row r="196" spans="1:7" x14ac:dyDescent="0.25">
      <c r="A196" s="93" t="s">
        <v>109</v>
      </c>
      <c r="B196" s="100">
        <v>8018</v>
      </c>
      <c r="C196" s="100">
        <v>23339</v>
      </c>
      <c r="D196" s="101">
        <f>SUM(B196:C196)</f>
        <v>31357</v>
      </c>
      <c r="E196" s="100">
        <v>10643</v>
      </c>
      <c r="F196" s="100">
        <v>29505</v>
      </c>
      <c r="G196" s="101">
        <f>SUM(E196:F196)</f>
        <v>40148</v>
      </c>
    </row>
    <row r="197" spans="1:7" x14ac:dyDescent="0.25">
      <c r="A197" s="93" t="s">
        <v>110</v>
      </c>
      <c r="B197" s="100" t="s">
        <v>229</v>
      </c>
      <c r="C197" s="100">
        <v>5026</v>
      </c>
      <c r="D197" s="101">
        <f t="shared" ref="D197:D199" si="58">SUM(B197:C197)</f>
        <v>5026</v>
      </c>
      <c r="E197" s="100" t="s">
        <v>229</v>
      </c>
      <c r="F197" s="100">
        <v>5083</v>
      </c>
      <c r="G197" s="101">
        <f t="shared" ref="G197:G199" si="59">SUM(E197:F197)</f>
        <v>5083</v>
      </c>
    </row>
    <row r="198" spans="1:7" x14ac:dyDescent="0.25">
      <c r="A198" s="93" t="s">
        <v>111</v>
      </c>
      <c r="B198" s="100">
        <v>728</v>
      </c>
      <c r="C198" s="100">
        <v>7427</v>
      </c>
      <c r="D198" s="101">
        <f t="shared" si="58"/>
        <v>8155</v>
      </c>
      <c r="E198" s="100">
        <v>1574</v>
      </c>
      <c r="F198" s="100">
        <v>13645</v>
      </c>
      <c r="G198" s="101">
        <f t="shared" si="59"/>
        <v>15219</v>
      </c>
    </row>
    <row r="199" spans="1:7" ht="15.75" thickBot="1" x14ac:dyDescent="0.3">
      <c r="A199" s="93" t="s">
        <v>112</v>
      </c>
      <c r="B199" s="100">
        <v>130</v>
      </c>
      <c r="C199" s="100">
        <v>370</v>
      </c>
      <c r="D199" s="101">
        <f t="shared" si="58"/>
        <v>500</v>
      </c>
      <c r="E199" s="100">
        <v>279</v>
      </c>
      <c r="F199" s="100">
        <v>909</v>
      </c>
      <c r="G199" s="101">
        <f t="shared" si="59"/>
        <v>1188</v>
      </c>
    </row>
    <row r="200" spans="1:7" ht="15.75" thickBot="1" x14ac:dyDescent="0.3">
      <c r="A200" s="94" t="s">
        <v>2</v>
      </c>
      <c r="B200" s="108">
        <f t="shared" ref="B200:G200" si="60">SUM(B196:B199)</f>
        <v>8876</v>
      </c>
      <c r="C200" s="108">
        <f t="shared" si="60"/>
        <v>36162</v>
      </c>
      <c r="D200" s="109">
        <f t="shared" si="60"/>
        <v>45038</v>
      </c>
      <c r="E200" s="108">
        <f t="shared" si="60"/>
        <v>12496</v>
      </c>
      <c r="F200" s="108">
        <f t="shared" si="60"/>
        <v>49142</v>
      </c>
      <c r="G200" s="109">
        <f t="shared" si="60"/>
        <v>61638</v>
      </c>
    </row>
    <row r="201" spans="1:7" ht="15.75" thickBot="1" x14ac:dyDescent="0.3">
      <c r="B201" s="110"/>
      <c r="C201" s="110"/>
      <c r="D201" s="110"/>
      <c r="E201" s="110"/>
      <c r="F201" s="110"/>
      <c r="G201" s="110"/>
    </row>
    <row r="202" spans="1:7" x14ac:dyDescent="0.25">
      <c r="A202" s="92" t="s">
        <v>113</v>
      </c>
      <c r="B202" s="111"/>
      <c r="C202" s="111"/>
      <c r="D202" s="112"/>
      <c r="E202" s="111"/>
      <c r="F202" s="111"/>
      <c r="G202" s="112"/>
    </row>
    <row r="203" spans="1:7" x14ac:dyDescent="0.25">
      <c r="A203" s="93" t="s">
        <v>4</v>
      </c>
      <c r="B203" s="100">
        <v>18</v>
      </c>
      <c r="C203" s="100">
        <v>3747</v>
      </c>
      <c r="D203" s="101">
        <f>SUM(B203:C203)</f>
        <v>3765</v>
      </c>
      <c r="E203" s="100">
        <v>23</v>
      </c>
      <c r="F203" s="100">
        <v>5019</v>
      </c>
      <c r="G203" s="101">
        <f>SUM(E203:F203)</f>
        <v>5042</v>
      </c>
    </row>
    <row r="204" spans="1:7" x14ac:dyDescent="0.25">
      <c r="A204" s="93" t="s">
        <v>114</v>
      </c>
      <c r="B204" s="100">
        <v>211</v>
      </c>
      <c r="C204" s="100">
        <v>4740</v>
      </c>
      <c r="D204" s="101">
        <f t="shared" ref="D204:D206" si="61">SUM(B204:C204)</f>
        <v>4951</v>
      </c>
      <c r="E204" s="100">
        <v>301</v>
      </c>
      <c r="F204" s="100">
        <v>7718</v>
      </c>
      <c r="G204" s="101">
        <f t="shared" ref="G204:G206" si="62">SUM(E204:F204)</f>
        <v>8019</v>
      </c>
    </row>
    <row r="205" spans="1:7" x14ac:dyDescent="0.25">
      <c r="A205" s="93" t="s">
        <v>115</v>
      </c>
      <c r="B205" s="100">
        <v>6</v>
      </c>
      <c r="C205" s="100">
        <v>8189</v>
      </c>
      <c r="D205" s="101">
        <f t="shared" si="61"/>
        <v>8195</v>
      </c>
      <c r="E205" s="100">
        <v>6</v>
      </c>
      <c r="F205" s="100">
        <v>8276</v>
      </c>
      <c r="G205" s="101">
        <f t="shared" si="62"/>
        <v>8282</v>
      </c>
    </row>
    <row r="206" spans="1:7" ht="15.75" thickBot="1" x14ac:dyDescent="0.3">
      <c r="A206" s="97" t="s">
        <v>116</v>
      </c>
      <c r="B206" s="118">
        <v>6</v>
      </c>
      <c r="C206" s="118">
        <v>2553</v>
      </c>
      <c r="D206" s="119">
        <f t="shared" si="61"/>
        <v>2559</v>
      </c>
      <c r="E206" s="118">
        <v>6</v>
      </c>
      <c r="F206" s="118">
        <v>2997</v>
      </c>
      <c r="G206" s="119">
        <f t="shared" si="62"/>
        <v>3003</v>
      </c>
    </row>
    <row r="207" spans="1:7" ht="15.75" thickBot="1" x14ac:dyDescent="0.3">
      <c r="A207" s="96" t="s">
        <v>2</v>
      </c>
      <c r="B207" s="118">
        <f t="shared" ref="B207:G207" si="63">SUM(B203:B206)</f>
        <v>241</v>
      </c>
      <c r="C207" s="118">
        <f t="shared" si="63"/>
        <v>19229</v>
      </c>
      <c r="D207" s="119">
        <f t="shared" si="63"/>
        <v>19470</v>
      </c>
      <c r="E207" s="118">
        <f t="shared" si="63"/>
        <v>336</v>
      </c>
      <c r="F207" s="118">
        <f t="shared" si="63"/>
        <v>24010</v>
      </c>
      <c r="G207" s="119">
        <f t="shared" si="63"/>
        <v>24346</v>
      </c>
    </row>
    <row r="208" spans="1:7" ht="15.75" thickBot="1" x14ac:dyDescent="0.3">
      <c r="B208" s="110"/>
      <c r="C208" s="110"/>
      <c r="D208" s="110"/>
      <c r="E208" s="110"/>
      <c r="F208" s="110"/>
      <c r="G208" s="110"/>
    </row>
    <row r="209" spans="1:7" x14ac:dyDescent="0.25">
      <c r="A209" s="92" t="s">
        <v>117</v>
      </c>
      <c r="B209" s="111"/>
      <c r="C209" s="111"/>
      <c r="D209" s="112"/>
      <c r="E209" s="111"/>
      <c r="F209" s="111"/>
      <c r="G209" s="112"/>
    </row>
    <row r="210" spans="1:7" x14ac:dyDescent="0.25">
      <c r="A210" s="93" t="s">
        <v>118</v>
      </c>
      <c r="B210" s="100">
        <v>180</v>
      </c>
      <c r="C210" s="100">
        <v>1971</v>
      </c>
      <c r="D210" s="101">
        <f>SUM(B210:C210)</f>
        <v>2151</v>
      </c>
      <c r="E210" s="100">
        <v>281</v>
      </c>
      <c r="F210" s="100">
        <v>2852</v>
      </c>
      <c r="G210" s="101">
        <f>SUM(E210:F210)</f>
        <v>3133</v>
      </c>
    </row>
    <row r="211" spans="1:7" x14ac:dyDescent="0.25">
      <c r="A211" s="93" t="s">
        <v>119</v>
      </c>
      <c r="B211" s="100">
        <v>333</v>
      </c>
      <c r="C211" s="100">
        <v>230</v>
      </c>
      <c r="D211" s="101">
        <f>SUM(B211:C211)</f>
        <v>563</v>
      </c>
      <c r="E211" s="100">
        <v>333</v>
      </c>
      <c r="F211" s="100">
        <v>538</v>
      </c>
      <c r="G211" s="101">
        <f t="shared" ref="G211:G215" si="64">SUM(E211:F211)</f>
        <v>871</v>
      </c>
    </row>
    <row r="212" spans="1:7" x14ac:dyDescent="0.25">
      <c r="A212" s="93" t="s">
        <v>120</v>
      </c>
      <c r="B212" s="100" t="s">
        <v>229</v>
      </c>
      <c r="C212" s="100" t="s">
        <v>229</v>
      </c>
      <c r="D212" s="101" t="s">
        <v>229</v>
      </c>
      <c r="E212" s="100" t="s">
        <v>229</v>
      </c>
      <c r="F212" s="100" t="s">
        <v>229</v>
      </c>
      <c r="G212" s="101" t="s">
        <v>229</v>
      </c>
    </row>
    <row r="213" spans="1:7" x14ac:dyDescent="0.25">
      <c r="A213" s="93" t="s">
        <v>121</v>
      </c>
      <c r="B213" s="100">
        <v>3</v>
      </c>
      <c r="C213" s="100">
        <v>861</v>
      </c>
      <c r="D213" s="101">
        <f>SUM(B213:C213)</f>
        <v>864</v>
      </c>
      <c r="E213" s="100">
        <v>23</v>
      </c>
      <c r="F213" s="100">
        <v>861</v>
      </c>
      <c r="G213" s="101">
        <f t="shared" si="64"/>
        <v>884</v>
      </c>
    </row>
    <row r="214" spans="1:7" x14ac:dyDescent="0.25">
      <c r="A214" s="93" t="s">
        <v>122</v>
      </c>
      <c r="B214" s="100" t="s">
        <v>229</v>
      </c>
      <c r="C214" s="100">
        <v>355</v>
      </c>
      <c r="D214" s="101">
        <f t="shared" ref="D214:D215" si="65">SUM(B214:C214)</f>
        <v>355</v>
      </c>
      <c r="E214" s="100" t="s">
        <v>229</v>
      </c>
      <c r="F214" s="100">
        <v>1246</v>
      </c>
      <c r="G214" s="101">
        <f t="shared" si="64"/>
        <v>1246</v>
      </c>
    </row>
    <row r="215" spans="1:7" ht="15.75" thickBot="1" x14ac:dyDescent="0.3">
      <c r="A215" s="93" t="s">
        <v>123</v>
      </c>
      <c r="B215" s="100">
        <v>216</v>
      </c>
      <c r="C215" s="100">
        <v>11685</v>
      </c>
      <c r="D215" s="101">
        <f t="shared" si="65"/>
        <v>11901</v>
      </c>
      <c r="E215" s="100">
        <v>521</v>
      </c>
      <c r="F215" s="100">
        <v>12840</v>
      </c>
      <c r="G215" s="101">
        <f t="shared" si="64"/>
        <v>13361</v>
      </c>
    </row>
    <row r="216" spans="1:7" ht="15.75" thickBot="1" x14ac:dyDescent="0.3">
      <c r="A216" s="94" t="s">
        <v>2</v>
      </c>
      <c r="B216" s="108">
        <f t="shared" ref="B216:G216" si="66">SUM(B210:B215)</f>
        <v>732</v>
      </c>
      <c r="C216" s="108">
        <f t="shared" si="66"/>
        <v>15102</v>
      </c>
      <c r="D216" s="108">
        <f t="shared" si="66"/>
        <v>15834</v>
      </c>
      <c r="E216" s="108">
        <f t="shared" si="66"/>
        <v>1158</v>
      </c>
      <c r="F216" s="108">
        <f t="shared" si="66"/>
        <v>18337</v>
      </c>
      <c r="G216" s="109">
        <f t="shared" si="66"/>
        <v>19495</v>
      </c>
    </row>
    <row r="217" spans="1:7" ht="15.75" thickBot="1" x14ac:dyDescent="0.3">
      <c r="B217" s="110"/>
      <c r="C217" s="110"/>
      <c r="D217" s="110"/>
      <c r="E217" s="110"/>
      <c r="F217" s="110"/>
      <c r="G217" s="110"/>
    </row>
    <row r="218" spans="1:7" x14ac:dyDescent="0.25">
      <c r="A218" s="92" t="s">
        <v>124</v>
      </c>
      <c r="B218" s="111"/>
      <c r="C218" s="111"/>
      <c r="D218" s="112"/>
      <c r="E218" s="111"/>
      <c r="F218" s="111"/>
      <c r="G218" s="112"/>
    </row>
    <row r="219" spans="1:7" x14ac:dyDescent="0.25">
      <c r="A219" s="93" t="s">
        <v>125</v>
      </c>
      <c r="B219" s="100">
        <v>48</v>
      </c>
      <c r="C219" s="100">
        <v>174</v>
      </c>
      <c r="D219" s="101">
        <f>SUM(B219:C219)</f>
        <v>222</v>
      </c>
      <c r="E219" s="100">
        <v>176</v>
      </c>
      <c r="F219" s="100">
        <v>652</v>
      </c>
      <c r="G219" s="101">
        <f>SUM(E219:F219)</f>
        <v>828</v>
      </c>
    </row>
    <row r="220" spans="1:7" x14ac:dyDescent="0.25">
      <c r="A220" s="93" t="s">
        <v>126</v>
      </c>
      <c r="B220" s="100">
        <v>472</v>
      </c>
      <c r="C220" s="100">
        <v>2236</v>
      </c>
      <c r="D220" s="101">
        <f t="shared" ref="D220:D224" si="67">SUM(B220:C220)</f>
        <v>2708</v>
      </c>
      <c r="E220" s="100">
        <v>2612</v>
      </c>
      <c r="F220" s="100">
        <v>6245</v>
      </c>
      <c r="G220" s="101">
        <f t="shared" ref="G220:G224" si="68">SUM(E220:F220)</f>
        <v>8857</v>
      </c>
    </row>
    <row r="221" spans="1:7" x14ac:dyDescent="0.25">
      <c r="A221" s="93" t="s">
        <v>127</v>
      </c>
      <c r="B221" s="100">
        <v>13306</v>
      </c>
      <c r="C221" s="100">
        <v>18458</v>
      </c>
      <c r="D221" s="101">
        <f t="shared" si="67"/>
        <v>31764</v>
      </c>
      <c r="E221" s="100">
        <v>24437</v>
      </c>
      <c r="F221" s="100">
        <v>21465</v>
      </c>
      <c r="G221" s="101">
        <f t="shared" si="68"/>
        <v>45902</v>
      </c>
    </row>
    <row r="222" spans="1:7" x14ac:dyDescent="0.25">
      <c r="A222" s="93" t="s">
        <v>128</v>
      </c>
      <c r="B222" s="100">
        <v>11357</v>
      </c>
      <c r="C222" s="100">
        <v>20814</v>
      </c>
      <c r="D222" s="101">
        <f t="shared" si="67"/>
        <v>32171</v>
      </c>
      <c r="E222" s="100">
        <v>22423</v>
      </c>
      <c r="F222" s="100">
        <v>31667</v>
      </c>
      <c r="G222" s="101">
        <f t="shared" si="68"/>
        <v>54090</v>
      </c>
    </row>
    <row r="223" spans="1:7" x14ac:dyDescent="0.25">
      <c r="A223" s="93" t="s">
        <v>129</v>
      </c>
      <c r="B223" s="100">
        <v>144</v>
      </c>
      <c r="C223" s="100">
        <v>5074</v>
      </c>
      <c r="D223" s="101">
        <f t="shared" si="67"/>
        <v>5218</v>
      </c>
      <c r="E223" s="100">
        <v>445</v>
      </c>
      <c r="F223" s="100">
        <v>11506</v>
      </c>
      <c r="G223" s="101">
        <f t="shared" si="68"/>
        <v>11951</v>
      </c>
    </row>
    <row r="224" spans="1:7" ht="15.75" thickBot="1" x14ac:dyDescent="0.3">
      <c r="A224" s="93" t="s">
        <v>130</v>
      </c>
      <c r="B224" s="100">
        <v>16</v>
      </c>
      <c r="C224" s="100">
        <v>312</v>
      </c>
      <c r="D224" s="101">
        <f t="shared" si="67"/>
        <v>328</v>
      </c>
      <c r="E224" s="100">
        <v>137</v>
      </c>
      <c r="F224" s="100">
        <v>854</v>
      </c>
      <c r="G224" s="101">
        <f t="shared" si="68"/>
        <v>991</v>
      </c>
    </row>
    <row r="225" spans="1:7" ht="15.75" thickBot="1" x14ac:dyDescent="0.3">
      <c r="A225" s="94" t="s">
        <v>2</v>
      </c>
      <c r="B225" s="108">
        <f t="shared" ref="B225:G225" si="69">SUM(B219:B224)</f>
        <v>25343</v>
      </c>
      <c r="C225" s="108">
        <f t="shared" si="69"/>
        <v>47068</v>
      </c>
      <c r="D225" s="109">
        <f t="shared" si="69"/>
        <v>72411</v>
      </c>
      <c r="E225" s="108">
        <f t="shared" si="69"/>
        <v>50230</v>
      </c>
      <c r="F225" s="108">
        <f t="shared" si="69"/>
        <v>72389</v>
      </c>
      <c r="G225" s="109">
        <f t="shared" si="69"/>
        <v>122619</v>
      </c>
    </row>
    <row r="226" spans="1:7" ht="15.75" thickBot="1" x14ac:dyDescent="0.3">
      <c r="B226" s="110"/>
      <c r="C226" s="110"/>
      <c r="D226" s="110"/>
      <c r="E226" s="110"/>
      <c r="F226" s="110"/>
      <c r="G226" s="110"/>
    </row>
    <row r="227" spans="1:7" x14ac:dyDescent="0.25">
      <c r="A227" s="92" t="s">
        <v>131</v>
      </c>
      <c r="B227" s="111"/>
      <c r="C227" s="111"/>
      <c r="D227" s="112"/>
      <c r="E227" s="111"/>
      <c r="F227" s="111"/>
      <c r="G227" s="112"/>
    </row>
    <row r="228" spans="1:7" x14ac:dyDescent="0.25">
      <c r="A228" s="93" t="s">
        <v>132</v>
      </c>
      <c r="B228" s="100">
        <v>646</v>
      </c>
      <c r="C228" s="100">
        <v>12037</v>
      </c>
      <c r="D228" s="101">
        <f>SUM(B228:C228)</f>
        <v>12683</v>
      </c>
      <c r="E228" s="100">
        <v>1164</v>
      </c>
      <c r="F228" s="100">
        <v>33567</v>
      </c>
      <c r="G228" s="101">
        <f>SUM(E228:F228)</f>
        <v>34731</v>
      </c>
    </row>
    <row r="229" spans="1:7" x14ac:dyDescent="0.25">
      <c r="A229" s="93" t="s">
        <v>133</v>
      </c>
      <c r="B229" s="100">
        <v>831</v>
      </c>
      <c r="C229" s="100">
        <v>1772</v>
      </c>
      <c r="D229" s="101">
        <f t="shared" ref="D229:D232" si="70">SUM(B229:C229)</f>
        <v>2603</v>
      </c>
      <c r="E229" s="100">
        <v>3672</v>
      </c>
      <c r="F229" s="100">
        <v>4873</v>
      </c>
      <c r="G229" s="101">
        <f t="shared" ref="G229:G232" si="71">SUM(E229:F229)</f>
        <v>8545</v>
      </c>
    </row>
    <row r="230" spans="1:7" x14ac:dyDescent="0.25">
      <c r="A230" s="93" t="s">
        <v>134</v>
      </c>
      <c r="B230" s="100">
        <v>43</v>
      </c>
      <c r="C230" s="100">
        <v>879</v>
      </c>
      <c r="D230" s="101">
        <f t="shared" si="70"/>
        <v>922</v>
      </c>
      <c r="E230" s="100">
        <v>258</v>
      </c>
      <c r="F230" s="100">
        <v>1819</v>
      </c>
      <c r="G230" s="101">
        <f t="shared" si="71"/>
        <v>2077</v>
      </c>
    </row>
    <row r="231" spans="1:7" x14ac:dyDescent="0.25">
      <c r="A231" s="93" t="s">
        <v>135</v>
      </c>
      <c r="B231" s="100">
        <v>470</v>
      </c>
      <c r="C231" s="100">
        <v>1778</v>
      </c>
      <c r="D231" s="101">
        <f t="shared" si="70"/>
        <v>2248</v>
      </c>
      <c r="E231" s="100">
        <v>1210</v>
      </c>
      <c r="F231" s="100">
        <v>2415</v>
      </c>
      <c r="G231" s="101">
        <f t="shared" si="71"/>
        <v>3625</v>
      </c>
    </row>
    <row r="232" spans="1:7" ht="15.75" thickBot="1" x14ac:dyDescent="0.3">
      <c r="A232" s="93" t="s">
        <v>136</v>
      </c>
      <c r="B232" s="100">
        <v>2681</v>
      </c>
      <c r="C232" s="100">
        <v>1671</v>
      </c>
      <c r="D232" s="101">
        <f t="shared" si="70"/>
        <v>4352</v>
      </c>
      <c r="E232" s="100">
        <v>5306</v>
      </c>
      <c r="F232" s="100">
        <v>2133</v>
      </c>
      <c r="G232" s="101">
        <f t="shared" si="71"/>
        <v>7439</v>
      </c>
    </row>
    <row r="233" spans="1:7" ht="15.75" thickBot="1" x14ac:dyDescent="0.3">
      <c r="A233" s="94" t="s">
        <v>2</v>
      </c>
      <c r="B233" s="108">
        <f t="shared" ref="B233:G233" si="72">SUM(B228:B232)</f>
        <v>4671</v>
      </c>
      <c r="C233" s="108">
        <f t="shared" si="72"/>
        <v>18137</v>
      </c>
      <c r="D233" s="109">
        <f t="shared" si="72"/>
        <v>22808</v>
      </c>
      <c r="E233" s="108">
        <f t="shared" si="72"/>
        <v>11610</v>
      </c>
      <c r="F233" s="108">
        <f t="shared" si="72"/>
        <v>44807</v>
      </c>
      <c r="G233" s="109">
        <f t="shared" si="72"/>
        <v>56417</v>
      </c>
    </row>
    <row r="234" spans="1:7" ht="15.75" thickBot="1" x14ac:dyDescent="0.3">
      <c r="B234" s="110"/>
      <c r="C234" s="110"/>
      <c r="D234" s="110"/>
      <c r="E234" s="110"/>
      <c r="F234" s="110"/>
      <c r="G234" s="110"/>
    </row>
    <row r="235" spans="1:7" x14ac:dyDescent="0.25">
      <c r="A235" s="92" t="s">
        <v>137</v>
      </c>
      <c r="B235" s="111"/>
      <c r="C235" s="111"/>
      <c r="D235" s="112"/>
      <c r="E235" s="111"/>
      <c r="F235" s="111"/>
      <c r="G235" s="112"/>
    </row>
    <row r="236" spans="1:7" x14ac:dyDescent="0.25">
      <c r="A236" s="93" t="s">
        <v>4</v>
      </c>
      <c r="B236" s="100">
        <v>773</v>
      </c>
      <c r="C236" s="100">
        <v>18815</v>
      </c>
      <c r="D236" s="101">
        <f>SUM(B236:C236)</f>
        <v>19588</v>
      </c>
      <c r="E236" s="100">
        <v>1100</v>
      </c>
      <c r="F236" s="100">
        <v>24446</v>
      </c>
      <c r="G236" s="101">
        <f>SUM(E236:F236)</f>
        <v>25546</v>
      </c>
    </row>
    <row r="237" spans="1:7" ht="15.75" thickBot="1" x14ac:dyDescent="0.3">
      <c r="A237" s="93" t="s">
        <v>138</v>
      </c>
      <c r="B237" s="100">
        <v>103</v>
      </c>
      <c r="C237" s="100">
        <v>1366</v>
      </c>
      <c r="D237" s="101">
        <f>SUM(B237:C237)</f>
        <v>1469</v>
      </c>
      <c r="E237" s="100">
        <v>180</v>
      </c>
      <c r="F237" s="100">
        <v>1659</v>
      </c>
      <c r="G237" s="101">
        <f>SUM(E237:F237)</f>
        <v>1839</v>
      </c>
    </row>
    <row r="238" spans="1:7" ht="15.75" thickBot="1" x14ac:dyDescent="0.3">
      <c r="A238" s="94" t="s">
        <v>2</v>
      </c>
      <c r="B238" s="108">
        <f t="shared" ref="B238:G238" si="73">SUM(B236:B237)</f>
        <v>876</v>
      </c>
      <c r="C238" s="108">
        <f t="shared" si="73"/>
        <v>20181</v>
      </c>
      <c r="D238" s="109">
        <f t="shared" si="73"/>
        <v>21057</v>
      </c>
      <c r="E238" s="108">
        <f t="shared" si="73"/>
        <v>1280</v>
      </c>
      <c r="F238" s="108">
        <f t="shared" si="73"/>
        <v>26105</v>
      </c>
      <c r="G238" s="109">
        <f t="shared" si="73"/>
        <v>27385</v>
      </c>
    </row>
    <row r="239" spans="1:7" ht="15.75" thickBot="1" x14ac:dyDescent="0.3">
      <c r="B239" s="110"/>
      <c r="C239" s="110"/>
      <c r="D239" s="110"/>
      <c r="E239" s="110"/>
      <c r="F239" s="110"/>
      <c r="G239" s="110"/>
    </row>
    <row r="240" spans="1:7" x14ac:dyDescent="0.25">
      <c r="A240" s="92" t="s">
        <v>139</v>
      </c>
      <c r="B240" s="111"/>
      <c r="C240" s="111"/>
      <c r="D240" s="112"/>
      <c r="E240" s="111"/>
      <c r="F240" s="111"/>
      <c r="G240" s="112"/>
    </row>
    <row r="241" spans="1:7" x14ac:dyDescent="0.25">
      <c r="A241" s="93" t="s">
        <v>4</v>
      </c>
      <c r="B241" s="100">
        <v>126</v>
      </c>
      <c r="C241" s="100">
        <v>21072</v>
      </c>
      <c r="D241" s="101">
        <f>SUM(B241:C241)</f>
        <v>21198</v>
      </c>
      <c r="E241" s="100">
        <v>238</v>
      </c>
      <c r="F241" s="100">
        <v>27636</v>
      </c>
      <c r="G241" s="101">
        <f>SUM(E241:F241)</f>
        <v>27874</v>
      </c>
    </row>
    <row r="242" spans="1:7" x14ac:dyDescent="0.25">
      <c r="A242" s="93" t="s">
        <v>140</v>
      </c>
      <c r="B242" s="100">
        <v>183</v>
      </c>
      <c r="C242" s="100">
        <v>1541</v>
      </c>
      <c r="D242" s="101">
        <f t="shared" ref="D242:D245" si="74">SUM(B242:C242)</f>
        <v>1724</v>
      </c>
      <c r="E242" s="100">
        <v>289</v>
      </c>
      <c r="F242" s="100">
        <v>7788</v>
      </c>
      <c r="G242" s="101">
        <f t="shared" ref="G242:G245" si="75">SUM(E242:F242)</f>
        <v>8077</v>
      </c>
    </row>
    <row r="243" spans="1:7" x14ac:dyDescent="0.25">
      <c r="A243" s="93" t="s">
        <v>141</v>
      </c>
      <c r="B243" s="100" t="s">
        <v>229</v>
      </c>
      <c r="C243" s="100">
        <v>4463</v>
      </c>
      <c r="D243" s="101">
        <f t="shared" si="74"/>
        <v>4463</v>
      </c>
      <c r="E243" s="100" t="s">
        <v>229</v>
      </c>
      <c r="F243" s="100">
        <v>5459</v>
      </c>
      <c r="G243" s="101">
        <f t="shared" si="75"/>
        <v>5459</v>
      </c>
    </row>
    <row r="244" spans="1:7" x14ac:dyDescent="0.25">
      <c r="A244" s="93" t="s">
        <v>142</v>
      </c>
      <c r="B244" s="100">
        <v>3</v>
      </c>
      <c r="C244" s="100">
        <v>5299</v>
      </c>
      <c r="D244" s="101">
        <f t="shared" si="74"/>
        <v>5302</v>
      </c>
      <c r="E244" s="100">
        <v>8</v>
      </c>
      <c r="F244" s="100">
        <v>5512</v>
      </c>
      <c r="G244" s="101">
        <f t="shared" si="75"/>
        <v>5520</v>
      </c>
    </row>
    <row r="245" spans="1:7" ht="15.75" thickBot="1" x14ac:dyDescent="0.3">
      <c r="A245" s="93" t="s">
        <v>143</v>
      </c>
      <c r="B245" s="100">
        <v>113</v>
      </c>
      <c r="C245" s="100">
        <v>2684</v>
      </c>
      <c r="D245" s="101">
        <f t="shared" si="74"/>
        <v>2797</v>
      </c>
      <c r="E245" s="100">
        <v>118</v>
      </c>
      <c r="F245" s="100">
        <v>2896</v>
      </c>
      <c r="G245" s="101">
        <f t="shared" si="75"/>
        <v>3014</v>
      </c>
    </row>
    <row r="246" spans="1:7" ht="15.75" thickBot="1" x14ac:dyDescent="0.3">
      <c r="A246" s="94" t="s">
        <v>2</v>
      </c>
      <c r="B246" s="108">
        <f t="shared" ref="B246:G246" si="76">SUM(B241:B245)</f>
        <v>425</v>
      </c>
      <c r="C246" s="108">
        <f t="shared" si="76"/>
        <v>35059</v>
      </c>
      <c r="D246" s="109">
        <f t="shared" si="76"/>
        <v>35484</v>
      </c>
      <c r="E246" s="108">
        <f t="shared" si="76"/>
        <v>653</v>
      </c>
      <c r="F246" s="108">
        <f t="shared" si="76"/>
        <v>49291</v>
      </c>
      <c r="G246" s="109">
        <f t="shared" si="76"/>
        <v>49944</v>
      </c>
    </row>
    <row r="247" spans="1:7" ht="15.75" thickBot="1" x14ac:dyDescent="0.3">
      <c r="B247" s="110"/>
      <c r="C247" s="110"/>
      <c r="D247" s="110"/>
      <c r="E247" s="110"/>
      <c r="F247" s="110"/>
      <c r="G247" s="110"/>
    </row>
    <row r="248" spans="1:7" x14ac:dyDescent="0.25">
      <c r="A248" s="92" t="s">
        <v>144</v>
      </c>
      <c r="B248" s="111"/>
      <c r="C248" s="111"/>
      <c r="D248" s="112"/>
      <c r="E248" s="111"/>
      <c r="F248" s="111"/>
      <c r="G248" s="112"/>
    </row>
    <row r="249" spans="1:7" x14ac:dyDescent="0.25">
      <c r="A249" s="93" t="s">
        <v>145</v>
      </c>
      <c r="B249" s="100">
        <v>532</v>
      </c>
      <c r="C249" s="100">
        <v>19547</v>
      </c>
      <c r="D249" s="101">
        <f>SUM(B249:C249)</f>
        <v>20079</v>
      </c>
      <c r="E249" s="100">
        <v>558</v>
      </c>
      <c r="F249" s="100">
        <v>32040</v>
      </c>
      <c r="G249" s="101">
        <f>SUM(E249:F249)</f>
        <v>32598</v>
      </c>
    </row>
    <row r="250" spans="1:7" ht="15.75" thickBot="1" x14ac:dyDescent="0.3">
      <c r="A250" s="93" t="s">
        <v>146</v>
      </c>
      <c r="B250" s="100">
        <v>260</v>
      </c>
      <c r="C250" s="100">
        <v>5326</v>
      </c>
      <c r="D250" s="101">
        <f>SUM(B250:C250)</f>
        <v>5586</v>
      </c>
      <c r="E250" s="100">
        <v>303</v>
      </c>
      <c r="F250" s="100">
        <v>7068</v>
      </c>
      <c r="G250" s="101">
        <f>SUM(E250:F250)</f>
        <v>7371</v>
      </c>
    </row>
    <row r="251" spans="1:7" ht="15.75" thickBot="1" x14ac:dyDescent="0.3">
      <c r="A251" s="94" t="s">
        <v>2</v>
      </c>
      <c r="B251" s="108">
        <f t="shared" ref="B251:G251" si="77">SUM(B249:B250)</f>
        <v>792</v>
      </c>
      <c r="C251" s="108">
        <f t="shared" si="77"/>
        <v>24873</v>
      </c>
      <c r="D251" s="109">
        <f t="shared" si="77"/>
        <v>25665</v>
      </c>
      <c r="E251" s="108">
        <f t="shared" si="77"/>
        <v>861</v>
      </c>
      <c r="F251" s="108">
        <f t="shared" si="77"/>
        <v>39108</v>
      </c>
      <c r="G251" s="109">
        <f t="shared" si="77"/>
        <v>39969</v>
      </c>
    </row>
    <row r="252" spans="1:7" ht="15.75" thickBot="1" x14ac:dyDescent="0.3">
      <c r="B252" s="110"/>
      <c r="C252" s="110"/>
      <c r="D252" s="110"/>
      <c r="E252" s="110"/>
      <c r="F252" s="110"/>
      <c r="G252" s="110"/>
    </row>
    <row r="253" spans="1:7" x14ac:dyDescent="0.25">
      <c r="A253" s="92" t="s">
        <v>147</v>
      </c>
      <c r="B253" s="111"/>
      <c r="C253" s="111"/>
      <c r="D253" s="112"/>
      <c r="E253" s="111"/>
      <c r="F253" s="111"/>
      <c r="G253" s="112"/>
    </row>
    <row r="254" spans="1:7" x14ac:dyDescent="0.25">
      <c r="A254" s="93" t="s">
        <v>4</v>
      </c>
      <c r="B254" s="100">
        <v>293</v>
      </c>
      <c r="C254" s="100">
        <v>4830</v>
      </c>
      <c r="D254" s="101">
        <f>SUM(B254:C254)</f>
        <v>5123</v>
      </c>
      <c r="E254" s="100">
        <v>293</v>
      </c>
      <c r="F254" s="100">
        <v>9284</v>
      </c>
      <c r="G254" s="101">
        <f>SUM(E254:F254)</f>
        <v>9577</v>
      </c>
    </row>
    <row r="255" spans="1:7" x14ac:dyDescent="0.25">
      <c r="A255" s="93" t="s">
        <v>148</v>
      </c>
      <c r="B255" s="100">
        <v>1868</v>
      </c>
      <c r="C255" s="100">
        <v>7875</v>
      </c>
      <c r="D255" s="101">
        <f t="shared" ref="D255:D259" si="78">SUM(B255:C255)</f>
        <v>9743</v>
      </c>
      <c r="E255" s="100">
        <v>5059</v>
      </c>
      <c r="F255" s="100">
        <v>10432</v>
      </c>
      <c r="G255" s="101">
        <f t="shared" ref="G255:G259" si="79">SUM(E255:F255)</f>
        <v>15491</v>
      </c>
    </row>
    <row r="256" spans="1:7" x14ac:dyDescent="0.25">
      <c r="A256" s="93" t="s">
        <v>149</v>
      </c>
      <c r="B256" s="100" t="s">
        <v>229</v>
      </c>
      <c r="C256" s="100" t="s">
        <v>229</v>
      </c>
      <c r="D256" s="101" t="s">
        <v>229</v>
      </c>
      <c r="E256" s="100" t="s">
        <v>229</v>
      </c>
      <c r="F256" s="100" t="s">
        <v>229</v>
      </c>
      <c r="G256" s="101" t="s">
        <v>229</v>
      </c>
    </row>
    <row r="257" spans="1:7" x14ac:dyDescent="0.25">
      <c r="A257" s="93" t="s">
        <v>150</v>
      </c>
      <c r="B257" s="100" t="s">
        <v>229</v>
      </c>
      <c r="C257" s="100">
        <v>7162</v>
      </c>
      <c r="D257" s="101">
        <f t="shared" si="78"/>
        <v>7162</v>
      </c>
      <c r="E257" s="100" t="s">
        <v>229</v>
      </c>
      <c r="F257" s="100">
        <v>8978</v>
      </c>
      <c r="G257" s="101">
        <f t="shared" si="79"/>
        <v>8978</v>
      </c>
    </row>
    <row r="258" spans="1:7" x14ac:dyDescent="0.25">
      <c r="A258" s="93" t="s">
        <v>151</v>
      </c>
      <c r="B258" s="100" t="s">
        <v>229</v>
      </c>
      <c r="C258" s="100">
        <v>79</v>
      </c>
      <c r="D258" s="101">
        <f t="shared" si="78"/>
        <v>79</v>
      </c>
      <c r="E258" s="100" t="s">
        <v>229</v>
      </c>
      <c r="F258" s="100">
        <v>184</v>
      </c>
      <c r="G258" s="101">
        <f t="shared" si="79"/>
        <v>184</v>
      </c>
    </row>
    <row r="259" spans="1:7" ht="15.75" thickBot="1" x14ac:dyDescent="0.3">
      <c r="A259" s="93" t="s">
        <v>152</v>
      </c>
      <c r="B259" s="100">
        <v>10</v>
      </c>
      <c r="C259" s="100">
        <v>584</v>
      </c>
      <c r="D259" s="101">
        <f t="shared" si="78"/>
        <v>594</v>
      </c>
      <c r="E259" s="100">
        <v>18</v>
      </c>
      <c r="F259" s="100">
        <v>2123</v>
      </c>
      <c r="G259" s="101">
        <f t="shared" si="79"/>
        <v>2141</v>
      </c>
    </row>
    <row r="260" spans="1:7" ht="15.75" thickBot="1" x14ac:dyDescent="0.3">
      <c r="A260" s="94" t="s">
        <v>2</v>
      </c>
      <c r="B260" s="108">
        <f t="shared" ref="B260:G260" si="80">SUM(B254:B259)</f>
        <v>2171</v>
      </c>
      <c r="C260" s="108">
        <f t="shared" si="80"/>
        <v>20530</v>
      </c>
      <c r="D260" s="109">
        <f t="shared" si="80"/>
        <v>22701</v>
      </c>
      <c r="E260" s="108">
        <f t="shared" si="80"/>
        <v>5370</v>
      </c>
      <c r="F260" s="108">
        <f t="shared" si="80"/>
        <v>31001</v>
      </c>
      <c r="G260" s="109">
        <f t="shared" si="80"/>
        <v>36371</v>
      </c>
    </row>
    <row r="261" spans="1:7" ht="15.75" thickBot="1" x14ac:dyDescent="0.3">
      <c r="B261" s="110"/>
      <c r="C261" s="110"/>
      <c r="D261" s="110"/>
      <c r="E261" s="110"/>
      <c r="F261" s="110"/>
      <c r="G261" s="110"/>
    </row>
    <row r="262" spans="1:7" x14ac:dyDescent="0.25">
      <c r="A262" s="92" t="s">
        <v>153</v>
      </c>
      <c r="B262" s="111"/>
      <c r="C262" s="111"/>
      <c r="D262" s="112"/>
      <c r="E262" s="111"/>
      <c r="F262" s="111"/>
      <c r="G262" s="112"/>
    </row>
    <row r="263" spans="1:7" ht="15.75" thickBot="1" x14ac:dyDescent="0.3">
      <c r="A263" s="93" t="s">
        <v>4</v>
      </c>
      <c r="B263" s="100">
        <v>322</v>
      </c>
      <c r="C263" s="100">
        <v>11787</v>
      </c>
      <c r="D263" s="101">
        <f>SUM(B263:C263)</f>
        <v>12109</v>
      </c>
      <c r="E263" s="100">
        <v>366</v>
      </c>
      <c r="F263" s="100">
        <v>12062</v>
      </c>
      <c r="G263" s="101">
        <v>12428</v>
      </c>
    </row>
    <row r="264" spans="1:7" ht="15.75" thickBot="1" x14ac:dyDescent="0.3">
      <c r="A264" s="94" t="s">
        <v>2</v>
      </c>
      <c r="B264" s="108">
        <f t="shared" ref="B264:G264" si="81">SUM(B263:B263)</f>
        <v>322</v>
      </c>
      <c r="C264" s="108">
        <f t="shared" si="81"/>
        <v>11787</v>
      </c>
      <c r="D264" s="109">
        <f t="shared" si="81"/>
        <v>12109</v>
      </c>
      <c r="E264" s="108">
        <f t="shared" si="81"/>
        <v>366</v>
      </c>
      <c r="F264" s="108">
        <f t="shared" si="81"/>
        <v>12062</v>
      </c>
      <c r="G264" s="109">
        <f t="shared" si="81"/>
        <v>12428</v>
      </c>
    </row>
    <row r="265" spans="1:7" ht="15.75" thickBot="1" x14ac:dyDescent="0.3">
      <c r="B265" s="110"/>
      <c r="C265" s="110"/>
      <c r="D265" s="110"/>
      <c r="E265" s="110"/>
      <c r="F265" s="110"/>
      <c r="G265" s="110"/>
    </row>
    <row r="266" spans="1:7" x14ac:dyDescent="0.25">
      <c r="A266" s="92" t="s">
        <v>154</v>
      </c>
      <c r="B266" s="111"/>
      <c r="C266" s="111"/>
      <c r="D266" s="112"/>
      <c r="E266" s="111"/>
      <c r="F266" s="111"/>
      <c r="G266" s="112"/>
    </row>
    <row r="267" spans="1:7" x14ac:dyDescent="0.25">
      <c r="A267" s="93" t="s">
        <v>155</v>
      </c>
      <c r="B267" s="100">
        <v>73</v>
      </c>
      <c r="C267" s="100">
        <v>7733</v>
      </c>
      <c r="D267" s="101">
        <f>SUM(B267:C267)</f>
        <v>7806</v>
      </c>
      <c r="E267" s="100">
        <v>79</v>
      </c>
      <c r="F267" s="100">
        <v>10886</v>
      </c>
      <c r="G267" s="101">
        <f>SUM(E267:F267)</f>
        <v>10965</v>
      </c>
    </row>
    <row r="268" spans="1:7" x14ac:dyDescent="0.25">
      <c r="A268" s="93" t="s">
        <v>156</v>
      </c>
      <c r="B268" s="100">
        <v>226</v>
      </c>
      <c r="C268" s="100">
        <v>4259</v>
      </c>
      <c r="D268" s="101">
        <f t="shared" ref="D268:D271" si="82">SUM(B268:C268)</f>
        <v>4485</v>
      </c>
      <c r="E268" s="100">
        <v>435</v>
      </c>
      <c r="F268" s="100">
        <v>18049</v>
      </c>
      <c r="G268" s="101">
        <f t="shared" ref="G268:G271" si="83">SUM(E268:F268)</f>
        <v>18484</v>
      </c>
    </row>
    <row r="269" spans="1:7" x14ac:dyDescent="0.25">
      <c r="A269" s="93" t="s">
        <v>157</v>
      </c>
      <c r="B269" s="100" t="s">
        <v>229</v>
      </c>
      <c r="C269" s="100">
        <v>535</v>
      </c>
      <c r="D269" s="101">
        <f t="shared" si="82"/>
        <v>535</v>
      </c>
      <c r="E269" s="100" t="s">
        <v>229</v>
      </c>
      <c r="F269" s="100">
        <v>564</v>
      </c>
      <c r="G269" s="101">
        <f t="shared" si="83"/>
        <v>564</v>
      </c>
    </row>
    <row r="270" spans="1:7" x14ac:dyDescent="0.25">
      <c r="A270" s="93" t="s">
        <v>158</v>
      </c>
      <c r="B270" s="100">
        <v>8</v>
      </c>
      <c r="C270" s="100">
        <v>845</v>
      </c>
      <c r="D270" s="101">
        <f t="shared" si="82"/>
        <v>853</v>
      </c>
      <c r="E270" s="100">
        <v>9</v>
      </c>
      <c r="F270" s="100">
        <v>2227</v>
      </c>
      <c r="G270" s="101">
        <f t="shared" si="83"/>
        <v>2236</v>
      </c>
    </row>
    <row r="271" spans="1:7" ht="15.75" thickBot="1" x14ac:dyDescent="0.3">
      <c r="A271" s="93" t="s">
        <v>159</v>
      </c>
      <c r="B271" s="100" t="s">
        <v>229</v>
      </c>
      <c r="C271" s="100">
        <v>6006</v>
      </c>
      <c r="D271" s="101">
        <f t="shared" si="82"/>
        <v>6006</v>
      </c>
      <c r="E271" s="100" t="s">
        <v>229</v>
      </c>
      <c r="F271" s="100">
        <v>7905</v>
      </c>
      <c r="G271" s="101">
        <f t="shared" si="83"/>
        <v>7905</v>
      </c>
    </row>
    <row r="272" spans="1:7" ht="15.75" thickBot="1" x14ac:dyDescent="0.3">
      <c r="A272" s="94" t="s">
        <v>2</v>
      </c>
      <c r="B272" s="108">
        <f t="shared" ref="B272:G272" si="84">SUM(B267:B271)</f>
        <v>307</v>
      </c>
      <c r="C272" s="108">
        <f t="shared" si="84"/>
        <v>19378</v>
      </c>
      <c r="D272" s="109">
        <f t="shared" si="84"/>
        <v>19685</v>
      </c>
      <c r="E272" s="108">
        <f t="shared" si="84"/>
        <v>523</v>
      </c>
      <c r="F272" s="108">
        <f t="shared" si="84"/>
        <v>39631</v>
      </c>
      <c r="G272" s="109">
        <f t="shared" si="84"/>
        <v>40154</v>
      </c>
    </row>
    <row r="273" spans="1:7" ht="15.75" thickBot="1" x14ac:dyDescent="0.3">
      <c r="B273" s="110"/>
      <c r="C273" s="110"/>
      <c r="D273" s="110"/>
      <c r="E273" s="110"/>
      <c r="F273" s="110"/>
      <c r="G273" s="110"/>
    </row>
    <row r="274" spans="1:7" x14ac:dyDescent="0.25">
      <c r="A274" s="92" t="s">
        <v>160</v>
      </c>
      <c r="B274" s="111"/>
      <c r="C274" s="111"/>
      <c r="D274" s="112"/>
      <c r="E274" s="111"/>
      <c r="F274" s="111"/>
      <c r="G274" s="112"/>
    </row>
    <row r="275" spans="1:7" x14ac:dyDescent="0.25">
      <c r="A275" s="93" t="s">
        <v>161</v>
      </c>
      <c r="B275" s="100">
        <v>1573</v>
      </c>
      <c r="C275" s="100">
        <v>16605</v>
      </c>
      <c r="D275" s="101">
        <f>SUM(B275:C275)</f>
        <v>18178</v>
      </c>
      <c r="E275" s="100">
        <v>1874</v>
      </c>
      <c r="F275" s="100">
        <v>21572</v>
      </c>
      <c r="G275" s="101">
        <f t="shared" ref="G275:G278" si="85">SUM(E275:F275)</f>
        <v>23446</v>
      </c>
    </row>
    <row r="276" spans="1:7" x14ac:dyDescent="0.25">
      <c r="A276" s="93" t="s">
        <v>162</v>
      </c>
      <c r="B276" s="100">
        <v>1107</v>
      </c>
      <c r="C276" s="100">
        <v>12336</v>
      </c>
      <c r="D276" s="101">
        <f t="shared" ref="D276:D279" si="86">SUM(B276:C276)</f>
        <v>13443</v>
      </c>
      <c r="E276" s="100">
        <v>1460</v>
      </c>
      <c r="F276" s="100">
        <v>19073</v>
      </c>
      <c r="G276" s="101">
        <f t="shared" si="85"/>
        <v>20533</v>
      </c>
    </row>
    <row r="277" spans="1:7" x14ac:dyDescent="0.25">
      <c r="A277" s="93" t="s">
        <v>163</v>
      </c>
      <c r="B277" s="100">
        <v>111</v>
      </c>
      <c r="C277" s="100">
        <v>5575</v>
      </c>
      <c r="D277" s="101">
        <f t="shared" si="86"/>
        <v>5686</v>
      </c>
      <c r="E277" s="100">
        <v>233</v>
      </c>
      <c r="F277" s="100">
        <v>7732</v>
      </c>
      <c r="G277" s="101">
        <f t="shared" si="85"/>
        <v>7965</v>
      </c>
    </row>
    <row r="278" spans="1:7" x14ac:dyDescent="0.25">
      <c r="A278" s="93" t="s">
        <v>164</v>
      </c>
      <c r="B278" s="100">
        <v>37</v>
      </c>
      <c r="C278" s="100">
        <v>7586</v>
      </c>
      <c r="D278" s="101">
        <f t="shared" si="86"/>
        <v>7623</v>
      </c>
      <c r="E278" s="100">
        <v>43</v>
      </c>
      <c r="F278" s="100">
        <v>10150</v>
      </c>
      <c r="G278" s="101">
        <f t="shared" si="85"/>
        <v>10193</v>
      </c>
    </row>
    <row r="279" spans="1:7" ht="15.75" thickBot="1" x14ac:dyDescent="0.3">
      <c r="A279" s="93" t="s">
        <v>165</v>
      </c>
      <c r="B279" s="100">
        <v>51</v>
      </c>
      <c r="C279" s="100">
        <v>4756</v>
      </c>
      <c r="D279" s="101">
        <f t="shared" si="86"/>
        <v>4807</v>
      </c>
      <c r="E279" s="100">
        <v>53</v>
      </c>
      <c r="F279" s="100">
        <v>7449</v>
      </c>
      <c r="G279" s="101">
        <f>SUM(E279:F279)</f>
        <v>7502</v>
      </c>
    </row>
    <row r="280" spans="1:7" ht="15.75" thickBot="1" x14ac:dyDescent="0.3">
      <c r="A280" s="94" t="s">
        <v>2</v>
      </c>
      <c r="B280" s="108">
        <f t="shared" ref="B280:G280" si="87">SUM(B275:B279)</f>
        <v>2879</v>
      </c>
      <c r="C280" s="108">
        <f t="shared" si="87"/>
        <v>46858</v>
      </c>
      <c r="D280" s="109">
        <f t="shared" si="87"/>
        <v>49737</v>
      </c>
      <c r="E280" s="108">
        <f t="shared" si="87"/>
        <v>3663</v>
      </c>
      <c r="F280" s="108">
        <f t="shared" si="87"/>
        <v>65976</v>
      </c>
      <c r="G280" s="109">
        <f t="shared" si="87"/>
        <v>69639</v>
      </c>
    </row>
    <row r="281" spans="1:7" ht="15.75" thickBot="1" x14ac:dyDescent="0.3">
      <c r="B281" s="110"/>
      <c r="C281" s="110"/>
      <c r="D281" s="110"/>
      <c r="E281" s="110"/>
      <c r="F281" s="110"/>
      <c r="G281" s="110"/>
    </row>
    <row r="282" spans="1:7" x14ac:dyDescent="0.25">
      <c r="A282" s="92" t="s">
        <v>166</v>
      </c>
      <c r="B282" s="111"/>
      <c r="C282" s="111"/>
      <c r="D282" s="112"/>
      <c r="E282" s="111"/>
      <c r="F282" s="111"/>
      <c r="G282" s="112"/>
    </row>
    <row r="283" spans="1:7" x14ac:dyDescent="0.25">
      <c r="A283" s="93" t="s">
        <v>4</v>
      </c>
      <c r="B283" s="100">
        <v>82</v>
      </c>
      <c r="C283" s="100">
        <v>24108</v>
      </c>
      <c r="D283" s="101">
        <f>SUM(B283:C283)</f>
        <v>24190</v>
      </c>
      <c r="E283" s="100">
        <v>147</v>
      </c>
      <c r="F283" s="100">
        <v>32870</v>
      </c>
      <c r="G283" s="101">
        <f>SUM(E283:F283)</f>
        <v>33017</v>
      </c>
    </row>
    <row r="284" spans="1:7" x14ac:dyDescent="0.25">
      <c r="A284" s="93" t="s">
        <v>167</v>
      </c>
      <c r="B284" s="100">
        <v>17</v>
      </c>
      <c r="C284" s="100">
        <v>10755</v>
      </c>
      <c r="D284" s="101">
        <f t="shared" ref="D284:D285" si="88">SUM(B284:C284)</f>
        <v>10772</v>
      </c>
      <c r="E284" s="100">
        <v>17</v>
      </c>
      <c r="F284" s="100">
        <v>27256</v>
      </c>
      <c r="G284" s="101">
        <f t="shared" ref="G284:G285" si="89">SUM(E284:F284)</f>
        <v>27273</v>
      </c>
    </row>
    <row r="285" spans="1:7" ht="15.75" thickBot="1" x14ac:dyDescent="0.3">
      <c r="A285" s="93" t="s">
        <v>168</v>
      </c>
      <c r="B285" s="100">
        <v>33</v>
      </c>
      <c r="C285" s="100">
        <v>18278</v>
      </c>
      <c r="D285" s="101">
        <f t="shared" si="88"/>
        <v>18311</v>
      </c>
      <c r="E285" s="100">
        <v>259</v>
      </c>
      <c r="F285" s="100">
        <v>38041</v>
      </c>
      <c r="G285" s="101">
        <f t="shared" si="89"/>
        <v>38300</v>
      </c>
    </row>
    <row r="286" spans="1:7" ht="15.75" thickBot="1" x14ac:dyDescent="0.3">
      <c r="A286" s="94" t="s">
        <v>2</v>
      </c>
      <c r="B286" s="108">
        <f t="shared" ref="B286:G286" si="90">SUM(B283:B285)</f>
        <v>132</v>
      </c>
      <c r="C286" s="108">
        <f t="shared" si="90"/>
        <v>53141</v>
      </c>
      <c r="D286" s="109">
        <f t="shared" si="90"/>
        <v>53273</v>
      </c>
      <c r="E286" s="108">
        <f t="shared" si="90"/>
        <v>423</v>
      </c>
      <c r="F286" s="108">
        <f t="shared" si="90"/>
        <v>98167</v>
      </c>
      <c r="G286" s="109">
        <f t="shared" si="90"/>
        <v>98590</v>
      </c>
    </row>
    <row r="287" spans="1:7" ht="15.75" thickBot="1" x14ac:dyDescent="0.3">
      <c r="B287" s="110"/>
      <c r="C287" s="110"/>
      <c r="D287" s="110"/>
      <c r="E287" s="110"/>
      <c r="F287" s="110"/>
      <c r="G287" s="110"/>
    </row>
    <row r="288" spans="1:7" x14ac:dyDescent="0.25">
      <c r="A288" s="92" t="s">
        <v>169</v>
      </c>
      <c r="B288" s="111"/>
      <c r="C288" s="111"/>
      <c r="D288" s="112"/>
      <c r="E288" s="111"/>
      <c r="F288" s="111"/>
      <c r="G288" s="112"/>
    </row>
    <row r="289" spans="1:7" ht="15.75" thickBot="1" x14ac:dyDescent="0.3">
      <c r="A289" s="93" t="s">
        <v>4</v>
      </c>
      <c r="B289" s="100">
        <v>236</v>
      </c>
      <c r="C289" s="100">
        <v>16992</v>
      </c>
      <c r="D289" s="101">
        <f>SUM(B289:C289)</f>
        <v>17228</v>
      </c>
      <c r="E289" s="100">
        <v>269</v>
      </c>
      <c r="F289" s="100">
        <v>23754</v>
      </c>
      <c r="G289" s="101">
        <f>SUM(E289:F289)</f>
        <v>24023</v>
      </c>
    </row>
    <row r="290" spans="1:7" ht="15.75" thickBot="1" x14ac:dyDescent="0.3">
      <c r="A290" s="94" t="s">
        <v>2</v>
      </c>
      <c r="B290" s="108">
        <f t="shared" ref="B290:G290" si="91">SUM(B289:B289)</f>
        <v>236</v>
      </c>
      <c r="C290" s="108">
        <f t="shared" si="91"/>
        <v>16992</v>
      </c>
      <c r="D290" s="109">
        <f t="shared" si="91"/>
        <v>17228</v>
      </c>
      <c r="E290" s="108">
        <f t="shared" si="91"/>
        <v>269</v>
      </c>
      <c r="F290" s="108">
        <f t="shared" si="91"/>
        <v>23754</v>
      </c>
      <c r="G290" s="109">
        <f t="shared" si="91"/>
        <v>24023</v>
      </c>
    </row>
    <row r="291" spans="1:7" ht="15.75" thickBot="1" x14ac:dyDescent="0.3">
      <c r="B291" s="110"/>
      <c r="C291" s="110"/>
      <c r="D291" s="110"/>
      <c r="E291" s="110"/>
      <c r="F291" s="110"/>
      <c r="G291" s="110"/>
    </row>
    <row r="292" spans="1:7" x14ac:dyDescent="0.25">
      <c r="A292" s="92" t="s">
        <v>170</v>
      </c>
      <c r="B292" s="111"/>
      <c r="C292" s="111"/>
      <c r="D292" s="112"/>
      <c r="E292" s="111"/>
      <c r="F292" s="111"/>
      <c r="G292" s="112"/>
    </row>
    <row r="293" spans="1:7" x14ac:dyDescent="0.25">
      <c r="A293" s="93" t="s">
        <v>4</v>
      </c>
      <c r="B293" s="100">
        <v>79</v>
      </c>
      <c r="C293" s="100">
        <v>6006</v>
      </c>
      <c r="D293" s="101">
        <f>SUM(B293:C293)</f>
        <v>6085</v>
      </c>
      <c r="E293" s="100">
        <v>87</v>
      </c>
      <c r="F293" s="100">
        <v>7522</v>
      </c>
      <c r="G293" s="101">
        <f>SUM(E293:F293)</f>
        <v>7609</v>
      </c>
    </row>
    <row r="294" spans="1:7" x14ac:dyDescent="0.25">
      <c r="A294" s="93" t="s">
        <v>171</v>
      </c>
      <c r="B294" s="100">
        <v>6</v>
      </c>
      <c r="C294" s="100">
        <v>14463</v>
      </c>
      <c r="D294" s="101">
        <f t="shared" ref="D294:D300" si="92">SUM(B294:C294)</f>
        <v>14469</v>
      </c>
      <c r="E294" s="100">
        <v>6</v>
      </c>
      <c r="F294" s="100">
        <v>18105</v>
      </c>
      <c r="G294" s="101">
        <f t="shared" ref="G294:G300" si="93">SUM(E294:F294)</f>
        <v>18111</v>
      </c>
    </row>
    <row r="295" spans="1:7" x14ac:dyDescent="0.25">
      <c r="A295" s="93" t="s">
        <v>172</v>
      </c>
      <c r="B295" s="100">
        <v>11</v>
      </c>
      <c r="C295" s="100">
        <v>3784</v>
      </c>
      <c r="D295" s="101">
        <f t="shared" si="92"/>
        <v>3795</v>
      </c>
      <c r="E295" s="100">
        <v>28</v>
      </c>
      <c r="F295" s="100">
        <v>10618</v>
      </c>
      <c r="G295" s="101">
        <f t="shared" si="93"/>
        <v>10646</v>
      </c>
    </row>
    <row r="296" spans="1:7" x14ac:dyDescent="0.25">
      <c r="A296" s="93" t="s">
        <v>173</v>
      </c>
      <c r="B296" s="100" t="s">
        <v>229</v>
      </c>
      <c r="C296" s="100">
        <v>1375</v>
      </c>
      <c r="D296" s="101">
        <f t="shared" si="92"/>
        <v>1375</v>
      </c>
      <c r="E296" s="100" t="s">
        <v>229</v>
      </c>
      <c r="F296" s="100">
        <v>1382</v>
      </c>
      <c r="G296" s="101">
        <f t="shared" si="93"/>
        <v>1382</v>
      </c>
    </row>
    <row r="297" spans="1:7" x14ac:dyDescent="0.25">
      <c r="A297" s="93" t="s">
        <v>174</v>
      </c>
      <c r="B297" s="100" t="s">
        <v>229</v>
      </c>
      <c r="C297" s="100">
        <v>1243</v>
      </c>
      <c r="D297" s="101">
        <f t="shared" si="92"/>
        <v>1243</v>
      </c>
      <c r="E297" s="100" t="s">
        <v>229</v>
      </c>
      <c r="F297" s="100">
        <v>5785</v>
      </c>
      <c r="G297" s="101">
        <f t="shared" si="93"/>
        <v>5785</v>
      </c>
    </row>
    <row r="298" spans="1:7" x14ac:dyDescent="0.25">
      <c r="A298" s="93" t="s">
        <v>175</v>
      </c>
      <c r="B298" s="100" t="s">
        <v>229</v>
      </c>
      <c r="C298" s="100">
        <v>904</v>
      </c>
      <c r="D298" s="101">
        <f t="shared" si="92"/>
        <v>904</v>
      </c>
      <c r="E298" s="100" t="s">
        <v>229</v>
      </c>
      <c r="F298" s="100">
        <v>956</v>
      </c>
      <c r="G298" s="101">
        <f t="shared" si="93"/>
        <v>956</v>
      </c>
    </row>
    <row r="299" spans="1:7" x14ac:dyDescent="0.25">
      <c r="A299" s="93" t="s">
        <v>176</v>
      </c>
      <c r="B299" s="100">
        <v>342</v>
      </c>
      <c r="C299" s="100">
        <v>23523</v>
      </c>
      <c r="D299" s="101">
        <f t="shared" si="92"/>
        <v>23865</v>
      </c>
      <c r="E299" s="100">
        <v>979</v>
      </c>
      <c r="F299" s="100">
        <v>60046</v>
      </c>
      <c r="G299" s="101">
        <f t="shared" si="93"/>
        <v>61025</v>
      </c>
    </row>
    <row r="300" spans="1:7" ht="15.75" thickBot="1" x14ac:dyDescent="0.3">
      <c r="A300" s="93" t="s">
        <v>177</v>
      </c>
      <c r="B300" s="100">
        <v>4</v>
      </c>
      <c r="C300" s="100">
        <v>2636</v>
      </c>
      <c r="D300" s="101">
        <f t="shared" si="92"/>
        <v>2640</v>
      </c>
      <c r="E300" s="100">
        <v>40</v>
      </c>
      <c r="F300" s="100">
        <v>2736</v>
      </c>
      <c r="G300" s="101">
        <f t="shared" si="93"/>
        <v>2776</v>
      </c>
    </row>
    <row r="301" spans="1:7" ht="15.75" thickBot="1" x14ac:dyDescent="0.3">
      <c r="A301" s="94" t="s">
        <v>2</v>
      </c>
      <c r="B301" s="108">
        <f t="shared" ref="B301:G301" si="94">SUM(B293:B300)</f>
        <v>442</v>
      </c>
      <c r="C301" s="108">
        <f t="shared" si="94"/>
        <v>53934</v>
      </c>
      <c r="D301" s="109">
        <f t="shared" si="94"/>
        <v>54376</v>
      </c>
      <c r="E301" s="108">
        <f t="shared" si="94"/>
        <v>1140</v>
      </c>
      <c r="F301" s="108">
        <f t="shared" si="94"/>
        <v>107150</v>
      </c>
      <c r="G301" s="109">
        <f t="shared" si="94"/>
        <v>108290</v>
      </c>
    </row>
    <row r="302" spans="1:7" ht="15.75" thickBot="1" x14ac:dyDescent="0.3">
      <c r="B302" s="110"/>
      <c r="C302" s="110"/>
      <c r="D302" s="110"/>
      <c r="E302" s="110"/>
      <c r="F302" s="110"/>
      <c r="G302" s="110"/>
    </row>
    <row r="303" spans="1:7" x14ac:dyDescent="0.25">
      <c r="A303" s="92" t="s">
        <v>178</v>
      </c>
      <c r="B303" s="111"/>
      <c r="C303" s="111"/>
      <c r="D303" s="112"/>
      <c r="E303" s="111"/>
      <c r="F303" s="111"/>
      <c r="G303" s="112"/>
    </row>
    <row r="304" spans="1:7" x14ac:dyDescent="0.25">
      <c r="A304" s="93" t="s">
        <v>4</v>
      </c>
      <c r="B304" s="100">
        <v>26</v>
      </c>
      <c r="C304" s="100">
        <v>20014</v>
      </c>
      <c r="D304" s="101">
        <v>20040</v>
      </c>
      <c r="E304" s="100">
        <v>71</v>
      </c>
      <c r="F304" s="100">
        <v>26339</v>
      </c>
      <c r="G304" s="101">
        <v>26410</v>
      </c>
    </row>
    <row r="305" spans="1:8" ht="15.75" thickBot="1" x14ac:dyDescent="0.3">
      <c r="A305" s="96" t="s">
        <v>2</v>
      </c>
      <c r="B305" s="118">
        <f t="shared" ref="B305:G305" si="95">SUM(B304:B304)</f>
        <v>26</v>
      </c>
      <c r="C305" s="118">
        <f t="shared" si="95"/>
        <v>20014</v>
      </c>
      <c r="D305" s="119">
        <f t="shared" si="95"/>
        <v>20040</v>
      </c>
      <c r="E305" s="118">
        <f t="shared" si="95"/>
        <v>71</v>
      </c>
      <c r="F305" s="118">
        <f t="shared" si="95"/>
        <v>26339</v>
      </c>
      <c r="G305" s="119">
        <f t="shared" si="95"/>
        <v>26410</v>
      </c>
    </row>
    <row r="306" spans="1:8" ht="15.75" thickBot="1" x14ac:dyDescent="0.3">
      <c r="A306" s="98"/>
      <c r="B306" s="100"/>
      <c r="C306" s="100"/>
      <c r="D306" s="108"/>
      <c r="E306" s="108"/>
      <c r="F306" s="100"/>
      <c r="G306" s="100"/>
      <c r="H306" s="90"/>
    </row>
    <row r="307" spans="1:8" x14ac:dyDescent="0.25">
      <c r="A307" s="92" t="s">
        <v>179</v>
      </c>
      <c r="B307" s="111"/>
      <c r="C307" s="111"/>
      <c r="D307" s="112"/>
      <c r="E307" s="111"/>
      <c r="F307" s="111"/>
      <c r="G307" s="112"/>
    </row>
    <row r="308" spans="1:8" x14ac:dyDescent="0.25">
      <c r="A308" s="93" t="s">
        <v>4</v>
      </c>
      <c r="B308" s="100" t="s">
        <v>229</v>
      </c>
      <c r="C308" s="100">
        <v>4003</v>
      </c>
      <c r="D308" s="101">
        <f>SUM(C308)</f>
        <v>4003</v>
      </c>
      <c r="E308" s="100" t="s">
        <v>229</v>
      </c>
      <c r="F308" s="100">
        <v>5873</v>
      </c>
      <c r="G308" s="101">
        <f t="shared" ref="G308:G313" si="96">SUM(E308:F308)</f>
        <v>5873</v>
      </c>
    </row>
    <row r="309" spans="1:8" x14ac:dyDescent="0.25">
      <c r="A309" s="93" t="s">
        <v>180</v>
      </c>
      <c r="B309" s="100">
        <v>724</v>
      </c>
      <c r="C309" s="100">
        <v>1701</v>
      </c>
      <c r="D309" s="101">
        <f>SUM(B309:C309)</f>
        <v>2425</v>
      </c>
      <c r="E309" s="100">
        <v>9160</v>
      </c>
      <c r="F309" s="100">
        <v>4143</v>
      </c>
      <c r="G309" s="101">
        <f t="shared" si="96"/>
        <v>13303</v>
      </c>
    </row>
    <row r="310" spans="1:8" x14ac:dyDescent="0.25">
      <c r="A310" s="93" t="s">
        <v>181</v>
      </c>
      <c r="B310" s="100">
        <v>328</v>
      </c>
      <c r="C310" s="100">
        <v>238</v>
      </c>
      <c r="D310" s="101">
        <f t="shared" ref="D310:D314" si="97">SUM(B310:C310)</f>
        <v>566</v>
      </c>
      <c r="E310" s="100">
        <v>1213</v>
      </c>
      <c r="F310" s="100">
        <v>933</v>
      </c>
      <c r="G310" s="101">
        <f t="shared" si="96"/>
        <v>2146</v>
      </c>
    </row>
    <row r="311" spans="1:8" x14ac:dyDescent="0.25">
      <c r="A311" s="93" t="s">
        <v>182</v>
      </c>
      <c r="B311" s="100">
        <v>2108</v>
      </c>
      <c r="C311" s="100">
        <v>238</v>
      </c>
      <c r="D311" s="101">
        <f t="shared" si="97"/>
        <v>2346</v>
      </c>
      <c r="E311" s="100">
        <v>16787</v>
      </c>
      <c r="F311" s="100">
        <v>574</v>
      </c>
      <c r="G311" s="101">
        <f t="shared" si="96"/>
        <v>17361</v>
      </c>
    </row>
    <row r="312" spans="1:8" x14ac:dyDescent="0.25">
      <c r="A312" s="93" t="s">
        <v>183</v>
      </c>
      <c r="B312" s="100">
        <v>9</v>
      </c>
      <c r="C312" s="100">
        <v>60</v>
      </c>
      <c r="D312" s="101">
        <f t="shared" si="97"/>
        <v>69</v>
      </c>
      <c r="E312" s="100">
        <v>43</v>
      </c>
      <c r="F312" s="100">
        <v>257</v>
      </c>
      <c r="G312" s="101">
        <f t="shared" si="96"/>
        <v>300</v>
      </c>
    </row>
    <row r="313" spans="1:8" x14ac:dyDescent="0.25">
      <c r="A313" s="93" t="s">
        <v>184</v>
      </c>
      <c r="B313" s="100">
        <v>113</v>
      </c>
      <c r="C313" s="100">
        <v>212</v>
      </c>
      <c r="D313" s="101">
        <f t="shared" si="97"/>
        <v>325</v>
      </c>
      <c r="E313" s="100">
        <v>1007</v>
      </c>
      <c r="F313" s="100">
        <v>1067</v>
      </c>
      <c r="G313" s="101">
        <f t="shared" si="96"/>
        <v>2074</v>
      </c>
    </row>
    <row r="314" spans="1:8" ht="15.75" thickBot="1" x14ac:dyDescent="0.3">
      <c r="A314" s="93" t="s">
        <v>185</v>
      </c>
      <c r="B314" s="100">
        <v>12</v>
      </c>
      <c r="C314" s="100">
        <v>49</v>
      </c>
      <c r="D314" s="101">
        <f t="shared" si="97"/>
        <v>61</v>
      </c>
      <c r="E314" s="100">
        <v>48</v>
      </c>
      <c r="F314" s="100">
        <v>178</v>
      </c>
      <c r="G314" s="101">
        <f>SUM(E314:F314)</f>
        <v>226</v>
      </c>
    </row>
    <row r="315" spans="1:8" ht="15.75" thickBot="1" x14ac:dyDescent="0.3">
      <c r="A315" s="94" t="s">
        <v>2</v>
      </c>
      <c r="B315" s="108">
        <f>SUM(B309:B314)</f>
        <v>3294</v>
      </c>
      <c r="C315" s="108">
        <f>SUM(C308:C314)</f>
        <v>6501</v>
      </c>
      <c r="D315" s="109">
        <f>SUM(D308:D314)</f>
        <v>9795</v>
      </c>
      <c r="E315" s="108">
        <f>SUM(E308:E314)</f>
        <v>28258</v>
      </c>
      <c r="F315" s="108">
        <f>SUM(F308:F314)</f>
        <v>13025</v>
      </c>
      <c r="G315" s="109">
        <f>SUM(G308:G314)</f>
        <v>41283</v>
      </c>
    </row>
    <row r="316" spans="1:8" ht="15.75" thickBot="1" x14ac:dyDescent="0.3">
      <c r="B316" s="110"/>
      <c r="C316" s="110"/>
      <c r="D316" s="110"/>
      <c r="E316" s="110"/>
      <c r="F316" s="110"/>
      <c r="G316" s="110"/>
    </row>
    <row r="317" spans="1:8" x14ac:dyDescent="0.25">
      <c r="A317" s="92" t="s">
        <v>186</v>
      </c>
      <c r="B317" s="111"/>
      <c r="C317" s="111"/>
      <c r="D317" s="112"/>
      <c r="E317" s="111"/>
      <c r="F317" s="111"/>
      <c r="G317" s="112"/>
    </row>
    <row r="318" spans="1:8" x14ac:dyDescent="0.25">
      <c r="A318" s="93" t="s">
        <v>4</v>
      </c>
      <c r="B318" s="100">
        <v>205</v>
      </c>
      <c r="C318" s="100">
        <v>17520</v>
      </c>
      <c r="D318" s="101">
        <f>SUM(B318:C318)</f>
        <v>17725</v>
      </c>
      <c r="E318" s="100">
        <v>206</v>
      </c>
      <c r="F318" s="100">
        <v>24372</v>
      </c>
      <c r="G318" s="101">
        <f>SUM(E318:F318)</f>
        <v>24578</v>
      </c>
    </row>
    <row r="319" spans="1:8" ht="15.75" thickBot="1" x14ac:dyDescent="0.3">
      <c r="A319" s="93" t="s">
        <v>187</v>
      </c>
      <c r="B319" s="100">
        <v>98</v>
      </c>
      <c r="C319" s="100">
        <v>982</v>
      </c>
      <c r="D319" s="101">
        <f>SUM(B319:C319)</f>
        <v>1080</v>
      </c>
      <c r="E319" s="100">
        <v>118</v>
      </c>
      <c r="F319" s="100">
        <v>1038</v>
      </c>
      <c r="G319" s="101">
        <f>SUM(E319:F319)</f>
        <v>1156</v>
      </c>
    </row>
    <row r="320" spans="1:8" ht="15.75" thickBot="1" x14ac:dyDescent="0.3">
      <c r="A320" s="94" t="s">
        <v>2</v>
      </c>
      <c r="B320" s="108">
        <f t="shared" ref="B320:G320" si="98">SUM(B318:B319)</f>
        <v>303</v>
      </c>
      <c r="C320" s="108">
        <f t="shared" si="98"/>
        <v>18502</v>
      </c>
      <c r="D320" s="109">
        <f t="shared" si="98"/>
        <v>18805</v>
      </c>
      <c r="E320" s="108">
        <f t="shared" si="98"/>
        <v>324</v>
      </c>
      <c r="F320" s="108">
        <f t="shared" si="98"/>
        <v>25410</v>
      </c>
      <c r="G320" s="109">
        <f t="shared" si="98"/>
        <v>25734</v>
      </c>
    </row>
    <row r="321" spans="1:7" ht="15.75" thickBot="1" x14ac:dyDescent="0.3">
      <c r="B321" s="110"/>
      <c r="C321" s="110"/>
      <c r="D321" s="110"/>
      <c r="E321" s="110"/>
      <c r="F321" s="110"/>
      <c r="G321" s="110"/>
    </row>
    <row r="322" spans="1:7" x14ac:dyDescent="0.25">
      <c r="A322" s="87" t="s">
        <v>188</v>
      </c>
      <c r="B322" s="88"/>
      <c r="C322" s="88"/>
      <c r="D322" s="121"/>
      <c r="E322" s="88"/>
      <c r="F322" s="88"/>
      <c r="G322" s="121"/>
    </row>
    <row r="323" spans="1:7" x14ac:dyDescent="0.25">
      <c r="A323" s="93" t="s">
        <v>4</v>
      </c>
      <c r="B323" s="100">
        <v>970</v>
      </c>
      <c r="C323" s="100">
        <v>78</v>
      </c>
      <c r="D323" s="101">
        <f>SUM(B323:C323)</f>
        <v>1048</v>
      </c>
      <c r="E323" s="100">
        <v>2435</v>
      </c>
      <c r="F323" s="100">
        <v>157</v>
      </c>
      <c r="G323" s="101">
        <f>SUM(E323:F323)</f>
        <v>2592</v>
      </c>
    </row>
    <row r="324" spans="1:7" ht="15.75" thickBot="1" x14ac:dyDescent="0.3">
      <c r="A324" s="93" t="s">
        <v>189</v>
      </c>
      <c r="B324" s="100">
        <v>453</v>
      </c>
      <c r="C324" s="100">
        <v>119</v>
      </c>
      <c r="D324" s="101">
        <f>SUM(B324:C324)</f>
        <v>572</v>
      </c>
      <c r="E324" s="100">
        <v>1586</v>
      </c>
      <c r="F324" s="100">
        <v>168</v>
      </c>
      <c r="G324" s="101">
        <f>SUM(E324:F324)</f>
        <v>1754</v>
      </c>
    </row>
    <row r="325" spans="1:7" ht="15.75" thickBot="1" x14ac:dyDescent="0.3">
      <c r="A325" s="94" t="s">
        <v>2</v>
      </c>
      <c r="B325" s="108">
        <f t="shared" ref="B325:G325" si="99">SUM(B323:B324)</f>
        <v>1423</v>
      </c>
      <c r="C325" s="108">
        <f t="shared" si="99"/>
        <v>197</v>
      </c>
      <c r="D325" s="109">
        <f t="shared" si="99"/>
        <v>1620</v>
      </c>
      <c r="E325" s="108">
        <f t="shared" si="99"/>
        <v>4021</v>
      </c>
      <c r="F325" s="108">
        <f t="shared" si="99"/>
        <v>325</v>
      </c>
      <c r="G325" s="109">
        <f t="shared" si="99"/>
        <v>4346</v>
      </c>
    </row>
    <row r="326" spans="1:7" ht="15.75" thickBot="1" x14ac:dyDescent="0.3">
      <c r="B326" s="110"/>
      <c r="C326" s="110"/>
      <c r="D326" s="110"/>
      <c r="E326" s="110"/>
      <c r="F326" s="110"/>
      <c r="G326" s="110"/>
    </row>
    <row r="327" spans="1:7" x14ac:dyDescent="0.25">
      <c r="A327" s="92" t="s">
        <v>190</v>
      </c>
      <c r="B327" s="111"/>
      <c r="C327" s="111"/>
      <c r="D327" s="112"/>
      <c r="E327" s="111"/>
      <c r="F327" s="111"/>
      <c r="G327" s="112"/>
    </row>
    <row r="328" spans="1:7" ht="15.75" thickBot="1" x14ac:dyDescent="0.3">
      <c r="A328" s="93" t="s">
        <v>4</v>
      </c>
      <c r="B328" s="100">
        <v>288</v>
      </c>
      <c r="C328" s="100">
        <v>12545</v>
      </c>
      <c r="D328" s="101">
        <f>SUM(B328:C328)</f>
        <v>12833</v>
      </c>
      <c r="E328" s="100">
        <v>309</v>
      </c>
      <c r="F328" s="100">
        <v>15362</v>
      </c>
      <c r="G328" s="101">
        <f>SUM(E328:F328)</f>
        <v>15671</v>
      </c>
    </row>
    <row r="329" spans="1:7" ht="15.75" thickBot="1" x14ac:dyDescent="0.3">
      <c r="A329" s="94" t="s">
        <v>2</v>
      </c>
      <c r="B329" s="108">
        <f t="shared" ref="B329:G329" si="100">SUM(B328:B328)</f>
        <v>288</v>
      </c>
      <c r="C329" s="108">
        <f t="shared" si="100"/>
        <v>12545</v>
      </c>
      <c r="D329" s="109">
        <f t="shared" si="100"/>
        <v>12833</v>
      </c>
      <c r="E329" s="108">
        <f t="shared" si="100"/>
        <v>309</v>
      </c>
      <c r="F329" s="108">
        <f t="shared" si="100"/>
        <v>15362</v>
      </c>
      <c r="G329" s="109">
        <f t="shared" si="100"/>
        <v>15671</v>
      </c>
    </row>
    <row r="330" spans="1:7" ht="15.75" thickBot="1" x14ac:dyDescent="0.3">
      <c r="B330" s="110"/>
      <c r="C330" s="110"/>
      <c r="D330" s="110"/>
      <c r="E330" s="110"/>
      <c r="F330" s="110"/>
      <c r="G330" s="110"/>
    </row>
    <row r="331" spans="1:7" x14ac:dyDescent="0.25">
      <c r="A331" s="92" t="s">
        <v>191</v>
      </c>
      <c r="B331" s="111"/>
      <c r="C331" s="111"/>
      <c r="D331" s="112"/>
      <c r="E331" s="111"/>
      <c r="F331" s="111"/>
      <c r="G331" s="112"/>
    </row>
    <row r="332" spans="1:7" x14ac:dyDescent="0.25">
      <c r="A332" s="93" t="s">
        <v>4</v>
      </c>
      <c r="B332" s="100">
        <v>178</v>
      </c>
      <c r="C332" s="100">
        <v>7588</v>
      </c>
      <c r="D332" s="101">
        <f>SUM(B332:C332)</f>
        <v>7766</v>
      </c>
      <c r="E332" s="100">
        <v>181</v>
      </c>
      <c r="F332" s="100">
        <v>7727</v>
      </c>
      <c r="G332" s="101">
        <f>SUM(E332:F332)</f>
        <v>7908</v>
      </c>
    </row>
    <row r="333" spans="1:7" ht="15.75" thickBot="1" x14ac:dyDescent="0.3">
      <c r="A333" s="93" t="s">
        <v>192</v>
      </c>
      <c r="B333" s="100">
        <v>612</v>
      </c>
      <c r="C333" s="100">
        <v>4965</v>
      </c>
      <c r="D333" s="101">
        <f>SUM(B333:C333)</f>
        <v>5577</v>
      </c>
      <c r="E333" s="100">
        <v>1014</v>
      </c>
      <c r="F333" s="100">
        <v>7049</v>
      </c>
      <c r="G333" s="101">
        <f>SUM(E333:F333)</f>
        <v>8063</v>
      </c>
    </row>
    <row r="334" spans="1:7" ht="15.75" thickBot="1" x14ac:dyDescent="0.3">
      <c r="A334" s="94" t="s">
        <v>2</v>
      </c>
      <c r="B334" s="108">
        <f t="shared" ref="B334:G334" si="101">SUM(B332:B333)</f>
        <v>790</v>
      </c>
      <c r="C334" s="108">
        <f t="shared" si="101"/>
        <v>12553</v>
      </c>
      <c r="D334" s="109">
        <f t="shared" si="101"/>
        <v>13343</v>
      </c>
      <c r="E334" s="108">
        <f t="shared" si="101"/>
        <v>1195</v>
      </c>
      <c r="F334" s="108">
        <f t="shared" si="101"/>
        <v>14776</v>
      </c>
      <c r="G334" s="109">
        <f t="shared" si="101"/>
        <v>15971</v>
      </c>
    </row>
    <row r="335" spans="1:7" ht="15.75" thickBot="1" x14ac:dyDescent="0.3">
      <c r="B335" s="110"/>
      <c r="C335" s="110"/>
      <c r="D335" s="110"/>
      <c r="E335" s="110"/>
      <c r="F335" s="110"/>
      <c r="G335" s="110"/>
    </row>
    <row r="336" spans="1:7" x14ac:dyDescent="0.25">
      <c r="A336" s="92" t="s">
        <v>193</v>
      </c>
      <c r="B336" s="111"/>
      <c r="C336" s="111"/>
      <c r="D336" s="112"/>
      <c r="E336" s="111"/>
      <c r="F336" s="111"/>
      <c r="G336" s="112"/>
    </row>
    <row r="337" spans="1:7" x14ac:dyDescent="0.25">
      <c r="A337" s="93" t="s">
        <v>4</v>
      </c>
      <c r="B337" s="100">
        <v>26875</v>
      </c>
      <c r="C337" s="100">
        <v>20749</v>
      </c>
      <c r="D337" s="101">
        <f>SUM(B337:C337)</f>
        <v>47624</v>
      </c>
      <c r="E337" s="100">
        <v>37135</v>
      </c>
      <c r="F337" s="100">
        <v>24635</v>
      </c>
      <c r="G337" s="101">
        <f>SUM(E337:F337)</f>
        <v>61770</v>
      </c>
    </row>
    <row r="338" spans="1:7" x14ac:dyDescent="0.25">
      <c r="A338" s="93" t="s">
        <v>194</v>
      </c>
      <c r="B338" s="100">
        <v>1989</v>
      </c>
      <c r="C338" s="100">
        <v>1227</v>
      </c>
      <c r="D338" s="101">
        <f t="shared" ref="D338:D339" si="102">SUM(B338:C338)</f>
        <v>3216</v>
      </c>
      <c r="E338" s="100">
        <v>2037</v>
      </c>
      <c r="F338" s="100">
        <v>1258</v>
      </c>
      <c r="G338" s="101">
        <f t="shared" ref="G338:G339" si="103">SUM(E338:F338)</f>
        <v>3295</v>
      </c>
    </row>
    <row r="339" spans="1:7" ht="15.75" thickBot="1" x14ac:dyDescent="0.3">
      <c r="A339" s="93" t="s">
        <v>195</v>
      </c>
      <c r="B339" s="100">
        <v>6325</v>
      </c>
      <c r="C339" s="100" t="s">
        <v>229</v>
      </c>
      <c r="D339" s="101">
        <f t="shared" si="102"/>
        <v>6325</v>
      </c>
      <c r="E339" s="100">
        <v>8609</v>
      </c>
      <c r="F339" s="100" t="s">
        <v>229</v>
      </c>
      <c r="G339" s="101">
        <f t="shared" si="103"/>
        <v>8609</v>
      </c>
    </row>
    <row r="340" spans="1:7" ht="15.75" thickBot="1" x14ac:dyDescent="0.3">
      <c r="A340" s="94" t="s">
        <v>2</v>
      </c>
      <c r="B340" s="108">
        <f t="shared" ref="B340:G340" si="104">SUM(B337:B339)</f>
        <v>35189</v>
      </c>
      <c r="C340" s="108">
        <f t="shared" si="104"/>
        <v>21976</v>
      </c>
      <c r="D340" s="109">
        <f t="shared" si="104"/>
        <v>57165</v>
      </c>
      <c r="E340" s="108">
        <f t="shared" si="104"/>
        <v>47781</v>
      </c>
      <c r="F340" s="108">
        <f t="shared" si="104"/>
        <v>25893</v>
      </c>
      <c r="G340" s="109">
        <f t="shared" si="104"/>
        <v>73674</v>
      </c>
    </row>
    <row r="341" spans="1:7" ht="15.75" thickBot="1" x14ac:dyDescent="0.3">
      <c r="B341" s="110"/>
      <c r="C341" s="110"/>
      <c r="D341" s="110"/>
      <c r="E341" s="110"/>
      <c r="F341" s="110"/>
      <c r="G341" s="110"/>
    </row>
    <row r="342" spans="1:7" x14ac:dyDescent="0.25">
      <c r="A342" s="92" t="s">
        <v>196</v>
      </c>
      <c r="B342" s="111"/>
      <c r="C342" s="111"/>
      <c r="D342" s="112"/>
      <c r="E342" s="111"/>
      <c r="F342" s="111"/>
      <c r="G342" s="112"/>
    </row>
    <row r="343" spans="1:7" ht="30" x14ac:dyDescent="0.25">
      <c r="A343" s="99" t="s">
        <v>305</v>
      </c>
      <c r="B343" s="100">
        <v>476</v>
      </c>
      <c r="C343" s="100">
        <v>23679</v>
      </c>
      <c r="D343" s="101">
        <f>SUM(B343:C343)</f>
        <v>24155</v>
      </c>
      <c r="E343" s="100">
        <v>1115</v>
      </c>
      <c r="F343" s="100">
        <v>35667</v>
      </c>
      <c r="G343" s="101">
        <f>SUM(E343:F343)</f>
        <v>36782</v>
      </c>
    </row>
    <row r="344" spans="1:7" x14ac:dyDescent="0.25">
      <c r="A344" s="93" t="s">
        <v>197</v>
      </c>
      <c r="B344" s="100">
        <v>42</v>
      </c>
      <c r="C344" s="100">
        <v>1415</v>
      </c>
      <c r="D344" s="101">
        <f t="shared" ref="D344:D345" si="105">SUM(B344:C344)</f>
        <v>1457</v>
      </c>
      <c r="E344" s="100">
        <v>50</v>
      </c>
      <c r="F344" s="100">
        <v>1800</v>
      </c>
      <c r="G344" s="101">
        <f t="shared" ref="G344:G345" si="106">SUM(E344:F344)</f>
        <v>1850</v>
      </c>
    </row>
    <row r="345" spans="1:7" ht="15.75" thickBot="1" x14ac:dyDescent="0.3">
      <c r="A345" s="93" t="s">
        <v>198</v>
      </c>
      <c r="B345" s="100">
        <v>41</v>
      </c>
      <c r="C345" s="100">
        <v>1280</v>
      </c>
      <c r="D345" s="101">
        <f t="shared" si="105"/>
        <v>1321</v>
      </c>
      <c r="E345" s="100">
        <v>98</v>
      </c>
      <c r="F345" s="100">
        <v>1729</v>
      </c>
      <c r="G345" s="101">
        <f t="shared" si="106"/>
        <v>1827</v>
      </c>
    </row>
    <row r="346" spans="1:7" ht="15.75" thickBot="1" x14ac:dyDescent="0.3">
      <c r="A346" s="94" t="s">
        <v>2</v>
      </c>
      <c r="B346" s="108">
        <f t="shared" ref="B346:G346" si="107">SUM(B343:B345)</f>
        <v>559</v>
      </c>
      <c r="C346" s="108">
        <f t="shared" si="107"/>
        <v>26374</v>
      </c>
      <c r="D346" s="109">
        <f t="shared" si="107"/>
        <v>26933</v>
      </c>
      <c r="E346" s="108">
        <f t="shared" si="107"/>
        <v>1263</v>
      </c>
      <c r="F346" s="108">
        <f t="shared" si="107"/>
        <v>39196</v>
      </c>
      <c r="G346" s="109">
        <f t="shared" si="107"/>
        <v>40459</v>
      </c>
    </row>
    <row r="347" spans="1:7" ht="15.75" thickBot="1" x14ac:dyDescent="0.3">
      <c r="B347" s="110"/>
      <c r="C347" s="110"/>
      <c r="D347" s="110"/>
      <c r="E347" s="110"/>
      <c r="F347" s="110"/>
      <c r="G347" s="110"/>
    </row>
    <row r="348" spans="1:7" x14ac:dyDescent="0.25">
      <c r="A348" s="92" t="s">
        <v>199</v>
      </c>
      <c r="B348" s="111"/>
      <c r="C348" s="111"/>
      <c r="D348" s="112"/>
      <c r="E348" s="111"/>
      <c r="F348" s="111"/>
      <c r="G348" s="112"/>
    </row>
    <row r="349" spans="1:7" x14ac:dyDescent="0.25">
      <c r="A349" s="93" t="s">
        <v>4</v>
      </c>
      <c r="B349" s="100">
        <v>920</v>
      </c>
      <c r="C349" s="100">
        <v>7443</v>
      </c>
      <c r="D349" s="101">
        <f>SUM(B349:C349)</f>
        <v>8363</v>
      </c>
      <c r="E349" s="100">
        <v>1400</v>
      </c>
      <c r="F349" s="100">
        <v>12712</v>
      </c>
      <c r="G349" s="101">
        <f>SUM(E349:F349)</f>
        <v>14112</v>
      </c>
    </row>
    <row r="350" spans="1:7" ht="15.75" thickBot="1" x14ac:dyDescent="0.3">
      <c r="A350" s="93" t="s">
        <v>200</v>
      </c>
      <c r="B350" s="100">
        <v>5</v>
      </c>
      <c r="C350" s="100">
        <v>837</v>
      </c>
      <c r="D350" s="101">
        <f>SUM(B350:C350)</f>
        <v>842</v>
      </c>
      <c r="E350" s="100">
        <v>17</v>
      </c>
      <c r="F350" s="100">
        <v>1150</v>
      </c>
      <c r="G350" s="101">
        <f>SUM(E350:F350)</f>
        <v>1167</v>
      </c>
    </row>
    <row r="351" spans="1:7" ht="15.75" thickBot="1" x14ac:dyDescent="0.3">
      <c r="A351" s="94" t="s">
        <v>2</v>
      </c>
      <c r="B351" s="108">
        <f t="shared" ref="B351:G351" si="108">SUM(B349:B350)</f>
        <v>925</v>
      </c>
      <c r="C351" s="108">
        <f t="shared" si="108"/>
        <v>8280</v>
      </c>
      <c r="D351" s="109">
        <f t="shared" si="108"/>
        <v>9205</v>
      </c>
      <c r="E351" s="108">
        <f t="shared" si="108"/>
        <v>1417</v>
      </c>
      <c r="F351" s="108">
        <f t="shared" si="108"/>
        <v>13862</v>
      </c>
      <c r="G351" s="109">
        <f t="shared" si="108"/>
        <v>15279</v>
      </c>
    </row>
    <row r="352" spans="1:7" ht="15.75" thickBot="1" x14ac:dyDescent="0.3">
      <c r="B352" s="110"/>
      <c r="C352" s="110"/>
      <c r="D352" s="110"/>
      <c r="E352" s="110"/>
      <c r="F352" s="110"/>
      <c r="G352" s="110"/>
    </row>
    <row r="353" spans="1:7" x14ac:dyDescent="0.25">
      <c r="A353" s="92" t="s">
        <v>201</v>
      </c>
      <c r="B353" s="111"/>
      <c r="C353" s="111"/>
      <c r="D353" s="112"/>
      <c r="E353" s="111"/>
      <c r="F353" s="111"/>
      <c r="G353" s="112"/>
    </row>
    <row r="354" spans="1:7" ht="15.75" thickBot="1" x14ac:dyDescent="0.3">
      <c r="A354" s="93" t="s">
        <v>4</v>
      </c>
      <c r="B354" s="100">
        <v>25</v>
      </c>
      <c r="C354" s="100">
        <v>12231</v>
      </c>
      <c r="D354" s="101">
        <v>1256</v>
      </c>
      <c r="E354" s="100">
        <v>25</v>
      </c>
      <c r="F354" s="100">
        <v>13953</v>
      </c>
      <c r="G354" s="101">
        <f>SUM(E354:F354)</f>
        <v>13978</v>
      </c>
    </row>
    <row r="355" spans="1:7" ht="15.75" thickBot="1" x14ac:dyDescent="0.3">
      <c r="A355" s="94" t="s">
        <v>2</v>
      </c>
      <c r="B355" s="108">
        <f t="shared" ref="B355:G355" si="109">SUM(B354:B354)</f>
        <v>25</v>
      </c>
      <c r="C355" s="108">
        <f t="shared" si="109"/>
        <v>12231</v>
      </c>
      <c r="D355" s="109">
        <f t="shared" si="109"/>
        <v>1256</v>
      </c>
      <c r="E355" s="108">
        <f t="shared" si="109"/>
        <v>25</v>
      </c>
      <c r="F355" s="108">
        <f t="shared" si="109"/>
        <v>13953</v>
      </c>
      <c r="G355" s="109">
        <f t="shared" si="109"/>
        <v>13978</v>
      </c>
    </row>
    <row r="356" spans="1:7" ht="15.75" thickBot="1" x14ac:dyDescent="0.3">
      <c r="B356" s="110"/>
      <c r="C356" s="110"/>
      <c r="D356" s="110"/>
      <c r="E356" s="110"/>
      <c r="F356" s="110"/>
      <c r="G356" s="110"/>
    </row>
    <row r="357" spans="1:7" x14ac:dyDescent="0.25">
      <c r="A357" s="92" t="s">
        <v>202</v>
      </c>
      <c r="B357" s="111"/>
      <c r="C357" s="111"/>
      <c r="D357" s="112"/>
      <c r="E357" s="111"/>
      <c r="F357" s="111"/>
      <c r="G357" s="112"/>
    </row>
    <row r="358" spans="1:7" x14ac:dyDescent="0.25">
      <c r="A358" s="93" t="s">
        <v>4</v>
      </c>
      <c r="B358" s="100">
        <v>516</v>
      </c>
      <c r="C358" s="100">
        <v>2152</v>
      </c>
      <c r="D358" s="101">
        <f>SUM(B358:C358)</f>
        <v>2668</v>
      </c>
      <c r="E358" s="100">
        <v>1332</v>
      </c>
      <c r="F358" s="100">
        <v>4455</v>
      </c>
      <c r="G358" s="101">
        <f>SUM(E358:F358)</f>
        <v>5787</v>
      </c>
    </row>
    <row r="359" spans="1:7" x14ac:dyDescent="0.25">
      <c r="A359" s="93" t="s">
        <v>203</v>
      </c>
      <c r="B359" s="100">
        <v>12</v>
      </c>
      <c r="C359" s="100">
        <v>728</v>
      </c>
      <c r="D359" s="101">
        <f t="shared" ref="D359:D361" si="110">SUM(B359:C359)</f>
        <v>740</v>
      </c>
      <c r="E359" s="100">
        <v>18</v>
      </c>
      <c r="F359" s="100">
        <v>823</v>
      </c>
      <c r="G359" s="101">
        <f t="shared" ref="G359:G361" si="111">SUM(E359:F359)</f>
        <v>841</v>
      </c>
    </row>
    <row r="360" spans="1:7" x14ac:dyDescent="0.25">
      <c r="A360" s="93" t="s">
        <v>204</v>
      </c>
      <c r="B360" s="100">
        <v>91</v>
      </c>
      <c r="C360" s="100">
        <v>903</v>
      </c>
      <c r="D360" s="101">
        <f t="shared" si="110"/>
        <v>994</v>
      </c>
      <c r="E360" s="100">
        <v>169</v>
      </c>
      <c r="F360" s="100">
        <v>919</v>
      </c>
      <c r="G360" s="101">
        <f t="shared" si="111"/>
        <v>1088</v>
      </c>
    </row>
    <row r="361" spans="1:7" ht="15.75" thickBot="1" x14ac:dyDescent="0.3">
      <c r="A361" s="93" t="s">
        <v>205</v>
      </c>
      <c r="B361" s="100">
        <v>21</v>
      </c>
      <c r="C361" s="100">
        <v>786</v>
      </c>
      <c r="D361" s="101">
        <f t="shared" si="110"/>
        <v>807</v>
      </c>
      <c r="E361" s="100">
        <v>26</v>
      </c>
      <c r="F361" s="100">
        <v>987</v>
      </c>
      <c r="G361" s="101">
        <f t="shared" si="111"/>
        <v>1013</v>
      </c>
    </row>
    <row r="362" spans="1:7" ht="15.75" thickBot="1" x14ac:dyDescent="0.3">
      <c r="A362" s="94" t="s">
        <v>2</v>
      </c>
      <c r="B362" s="108">
        <f t="shared" ref="B362:G362" si="112">SUM(B358:B361)</f>
        <v>640</v>
      </c>
      <c r="C362" s="108">
        <f t="shared" si="112"/>
        <v>4569</v>
      </c>
      <c r="D362" s="109">
        <f t="shared" si="112"/>
        <v>5209</v>
      </c>
      <c r="E362" s="108">
        <f t="shared" si="112"/>
        <v>1545</v>
      </c>
      <c r="F362" s="108">
        <f t="shared" si="112"/>
        <v>7184</v>
      </c>
      <c r="G362" s="109">
        <f t="shared" si="112"/>
        <v>8729</v>
      </c>
    </row>
    <row r="363" spans="1:7" ht="15.75" thickBot="1" x14ac:dyDescent="0.3">
      <c r="B363" s="110"/>
      <c r="C363" s="110"/>
      <c r="D363" s="110"/>
      <c r="E363" s="110"/>
      <c r="F363" s="110"/>
      <c r="G363" s="110"/>
    </row>
    <row r="364" spans="1:7" x14ac:dyDescent="0.25">
      <c r="A364" s="92" t="s">
        <v>206</v>
      </c>
      <c r="B364" s="111"/>
      <c r="C364" s="111"/>
      <c r="D364" s="112"/>
      <c r="E364" s="111"/>
      <c r="F364" s="111"/>
      <c r="G364" s="112"/>
    </row>
    <row r="365" spans="1:7" x14ac:dyDescent="0.25">
      <c r="A365" s="93" t="s">
        <v>92</v>
      </c>
      <c r="B365" s="100">
        <v>228</v>
      </c>
      <c r="C365" s="100">
        <v>19210</v>
      </c>
      <c r="D365" s="101">
        <f>SUM(B365:C365)</f>
        <v>19438</v>
      </c>
      <c r="E365" s="100">
        <v>263</v>
      </c>
      <c r="F365" s="100">
        <v>29260</v>
      </c>
      <c r="G365" s="101">
        <f>SUM(E365:F365)</f>
        <v>29523</v>
      </c>
    </row>
    <row r="366" spans="1:7" ht="15.75" thickBot="1" x14ac:dyDescent="0.3">
      <c r="A366" s="93" t="s">
        <v>207</v>
      </c>
      <c r="B366" s="100">
        <v>86</v>
      </c>
      <c r="C366" s="100">
        <v>8718</v>
      </c>
      <c r="D366" s="101">
        <f>SUM(B366:C366)</f>
        <v>8804</v>
      </c>
      <c r="E366" s="100">
        <v>434</v>
      </c>
      <c r="F366" s="100">
        <v>14629</v>
      </c>
      <c r="G366" s="101">
        <f>SUM(E366:F366)</f>
        <v>15063</v>
      </c>
    </row>
    <row r="367" spans="1:7" ht="15.75" thickBot="1" x14ac:dyDescent="0.3">
      <c r="A367" s="94" t="s">
        <v>2</v>
      </c>
      <c r="B367" s="108">
        <f t="shared" ref="B367:G367" si="113">SUM(B365:B366)</f>
        <v>314</v>
      </c>
      <c r="C367" s="108">
        <f t="shared" si="113"/>
        <v>27928</v>
      </c>
      <c r="D367" s="109">
        <f t="shared" si="113"/>
        <v>28242</v>
      </c>
      <c r="E367" s="108">
        <f t="shared" si="113"/>
        <v>697</v>
      </c>
      <c r="F367" s="108">
        <f t="shared" si="113"/>
        <v>43889</v>
      </c>
      <c r="G367" s="109">
        <f t="shared" si="113"/>
        <v>44586</v>
      </c>
    </row>
    <row r="368" spans="1:7" ht="15.75" thickBot="1" x14ac:dyDescent="0.3">
      <c r="B368" s="110"/>
      <c r="C368" s="110"/>
      <c r="D368" s="110"/>
      <c r="E368" s="110"/>
      <c r="F368" s="110"/>
      <c r="G368" s="110"/>
    </row>
    <row r="369" spans="1:7" x14ac:dyDescent="0.25">
      <c r="A369" s="92" t="s">
        <v>208</v>
      </c>
      <c r="B369" s="111"/>
      <c r="C369" s="111"/>
      <c r="D369" s="112"/>
      <c r="E369" s="111"/>
      <c r="F369" s="111"/>
      <c r="G369" s="112"/>
    </row>
    <row r="370" spans="1:7" x14ac:dyDescent="0.25">
      <c r="A370" s="93" t="s">
        <v>4</v>
      </c>
      <c r="B370" s="100">
        <v>103</v>
      </c>
      <c r="C370" s="100">
        <v>2458</v>
      </c>
      <c r="D370" s="101">
        <f>SUM(B370:C370)</f>
        <v>2561</v>
      </c>
      <c r="E370" s="100">
        <v>214</v>
      </c>
      <c r="F370" s="100">
        <v>5360</v>
      </c>
      <c r="G370" s="101">
        <f>SUM(E370:F370)</f>
        <v>5574</v>
      </c>
    </row>
    <row r="371" spans="1:7" x14ac:dyDescent="0.25">
      <c r="A371" s="93" t="s">
        <v>209</v>
      </c>
      <c r="B371" s="100">
        <v>148</v>
      </c>
      <c r="C371" s="100">
        <v>394</v>
      </c>
      <c r="D371" s="101">
        <f t="shared" ref="D371:D373" si="114">SUM(B371:C371)</f>
        <v>542</v>
      </c>
      <c r="E371" s="100">
        <v>461</v>
      </c>
      <c r="F371" s="100">
        <v>1046</v>
      </c>
      <c r="G371" s="101">
        <f t="shared" ref="G371:G373" si="115">SUM(E371:F371)</f>
        <v>1507</v>
      </c>
    </row>
    <row r="372" spans="1:7" x14ac:dyDescent="0.25">
      <c r="A372" s="93" t="s">
        <v>210</v>
      </c>
      <c r="B372" s="100">
        <v>181</v>
      </c>
      <c r="C372" s="100">
        <v>4874</v>
      </c>
      <c r="D372" s="101">
        <f t="shared" si="114"/>
        <v>5055</v>
      </c>
      <c r="E372" s="100">
        <v>554</v>
      </c>
      <c r="F372" s="100">
        <v>6350</v>
      </c>
      <c r="G372" s="101">
        <f t="shared" si="115"/>
        <v>6904</v>
      </c>
    </row>
    <row r="373" spans="1:7" ht="15.75" thickBot="1" x14ac:dyDescent="0.3">
      <c r="A373" s="93" t="s">
        <v>211</v>
      </c>
      <c r="B373" s="100">
        <v>613</v>
      </c>
      <c r="C373" s="100">
        <v>733</v>
      </c>
      <c r="D373" s="101">
        <f t="shared" si="114"/>
        <v>1346</v>
      </c>
      <c r="E373" s="100">
        <v>2962</v>
      </c>
      <c r="F373" s="100">
        <v>2779</v>
      </c>
      <c r="G373" s="101">
        <f t="shared" si="115"/>
        <v>5741</v>
      </c>
    </row>
    <row r="374" spans="1:7" ht="15.75" thickBot="1" x14ac:dyDescent="0.3">
      <c r="A374" s="94" t="s">
        <v>2</v>
      </c>
      <c r="B374" s="108">
        <f t="shared" ref="B374:G374" si="116">SUM(B370:B373)</f>
        <v>1045</v>
      </c>
      <c r="C374" s="108">
        <f t="shared" si="116"/>
        <v>8459</v>
      </c>
      <c r="D374" s="109">
        <f t="shared" si="116"/>
        <v>9504</v>
      </c>
      <c r="E374" s="108">
        <f t="shared" si="116"/>
        <v>4191</v>
      </c>
      <c r="F374" s="108">
        <f t="shared" si="116"/>
        <v>15535</v>
      </c>
      <c r="G374" s="109">
        <f t="shared" si="116"/>
        <v>19726</v>
      </c>
    </row>
    <row r="375" spans="1:7" ht="15.75" thickBot="1" x14ac:dyDescent="0.3">
      <c r="B375" s="110"/>
      <c r="C375" s="110"/>
      <c r="D375" s="110"/>
      <c r="E375" s="110"/>
      <c r="F375" s="110"/>
      <c r="G375" s="110"/>
    </row>
    <row r="376" spans="1:7" x14ac:dyDescent="0.25">
      <c r="A376" s="92" t="s">
        <v>212</v>
      </c>
      <c r="B376" s="111"/>
      <c r="C376" s="111"/>
      <c r="D376" s="112"/>
      <c r="E376" s="111"/>
      <c r="F376" s="111"/>
      <c r="G376" s="112"/>
    </row>
    <row r="377" spans="1:7" x14ac:dyDescent="0.25">
      <c r="A377" s="93" t="s">
        <v>4</v>
      </c>
      <c r="B377" s="100">
        <v>64</v>
      </c>
      <c r="C377" s="100">
        <v>15363</v>
      </c>
      <c r="D377" s="101">
        <f>SUM(B377:C377)</f>
        <v>15427</v>
      </c>
      <c r="E377" s="100">
        <v>70</v>
      </c>
      <c r="F377" s="100">
        <v>18190</v>
      </c>
      <c r="G377" s="101">
        <f>SUM(E377:F377)</f>
        <v>18260</v>
      </c>
    </row>
    <row r="378" spans="1:7" x14ac:dyDescent="0.25">
      <c r="A378" s="93" t="s">
        <v>213</v>
      </c>
      <c r="B378" s="100">
        <v>63</v>
      </c>
      <c r="C378" s="100">
        <v>1800</v>
      </c>
      <c r="D378" s="101">
        <f t="shared" ref="D378:D380" si="117">SUM(B378:C378)</f>
        <v>1863</v>
      </c>
      <c r="E378" s="100">
        <v>63</v>
      </c>
      <c r="F378" s="100">
        <v>5382</v>
      </c>
      <c r="G378" s="101">
        <f t="shared" ref="G378:G380" si="118">SUM(E378:F378)</f>
        <v>5445</v>
      </c>
    </row>
    <row r="379" spans="1:7" x14ac:dyDescent="0.25">
      <c r="A379" s="93" t="s">
        <v>214</v>
      </c>
      <c r="B379" s="100" t="s">
        <v>229</v>
      </c>
      <c r="C379" s="100">
        <v>10388</v>
      </c>
      <c r="D379" s="101">
        <f t="shared" si="117"/>
        <v>10388</v>
      </c>
      <c r="E379" s="100" t="s">
        <v>229</v>
      </c>
      <c r="F379" s="100">
        <v>14050</v>
      </c>
      <c r="G379" s="101">
        <f t="shared" si="118"/>
        <v>14050</v>
      </c>
    </row>
    <row r="380" spans="1:7" ht="15.75" thickBot="1" x14ac:dyDescent="0.3">
      <c r="A380" s="93" t="s">
        <v>215</v>
      </c>
      <c r="B380" s="100">
        <v>13</v>
      </c>
      <c r="C380" s="100">
        <v>7457</v>
      </c>
      <c r="D380" s="101">
        <f t="shared" si="117"/>
        <v>7470</v>
      </c>
      <c r="E380" s="100">
        <v>13</v>
      </c>
      <c r="F380" s="100">
        <v>10937</v>
      </c>
      <c r="G380" s="101">
        <f t="shared" si="118"/>
        <v>10950</v>
      </c>
    </row>
    <row r="381" spans="1:7" ht="15.75" thickBot="1" x14ac:dyDescent="0.3">
      <c r="A381" s="94" t="s">
        <v>2</v>
      </c>
      <c r="B381" s="108">
        <f t="shared" ref="B381:G381" si="119">SUM(B377:B380)</f>
        <v>140</v>
      </c>
      <c r="C381" s="108">
        <f t="shared" si="119"/>
        <v>35008</v>
      </c>
      <c r="D381" s="109">
        <f t="shared" si="119"/>
        <v>35148</v>
      </c>
      <c r="E381" s="108">
        <f t="shared" si="119"/>
        <v>146</v>
      </c>
      <c r="F381" s="108">
        <f t="shared" si="119"/>
        <v>48559</v>
      </c>
      <c r="G381" s="109">
        <f t="shared" si="119"/>
        <v>48705</v>
      </c>
    </row>
    <row r="382" spans="1:7" ht="15.75" thickBot="1" x14ac:dyDescent="0.3">
      <c r="B382" s="110"/>
      <c r="C382" s="110"/>
      <c r="D382" s="110"/>
      <c r="E382" s="110"/>
      <c r="F382" s="110"/>
      <c r="G382" s="110"/>
    </row>
    <row r="383" spans="1:7" x14ac:dyDescent="0.25">
      <c r="A383" s="92" t="s">
        <v>216</v>
      </c>
      <c r="B383" s="111"/>
      <c r="C383" s="111"/>
      <c r="D383" s="112"/>
      <c r="E383" s="111"/>
      <c r="F383" s="111"/>
      <c r="G383" s="112"/>
    </row>
    <row r="384" spans="1:7" x14ac:dyDescent="0.25">
      <c r="A384" s="93" t="s">
        <v>4</v>
      </c>
      <c r="B384" s="100">
        <v>7365</v>
      </c>
      <c r="C384" s="100">
        <v>21712</v>
      </c>
      <c r="D384" s="101">
        <f>SUM(B384:C384)</f>
        <v>29077</v>
      </c>
      <c r="E384" s="100">
        <v>12242</v>
      </c>
      <c r="F384" s="100">
        <v>34271</v>
      </c>
      <c r="G384" s="101">
        <f>SUM(E384:F384)</f>
        <v>46513</v>
      </c>
    </row>
    <row r="385" spans="1:7" x14ac:dyDescent="0.25">
      <c r="A385" s="93" t="s">
        <v>217</v>
      </c>
      <c r="B385" s="100">
        <v>3340</v>
      </c>
      <c r="C385" s="100">
        <v>6247</v>
      </c>
      <c r="D385" s="101">
        <f t="shared" ref="D385:D387" si="120">SUM(B385:C385)</f>
        <v>9587</v>
      </c>
      <c r="E385" s="100">
        <v>3607</v>
      </c>
      <c r="F385" s="100">
        <v>7100</v>
      </c>
      <c r="G385" s="101">
        <f t="shared" ref="G385:G387" si="121">SUM(E385:F385)</f>
        <v>10707</v>
      </c>
    </row>
    <row r="386" spans="1:7" x14ac:dyDescent="0.25">
      <c r="A386" s="93" t="s">
        <v>218</v>
      </c>
      <c r="B386" s="100">
        <v>1594</v>
      </c>
      <c r="C386" s="100">
        <v>2555</v>
      </c>
      <c r="D386" s="101">
        <f t="shared" si="120"/>
        <v>4149</v>
      </c>
      <c r="E386" s="100">
        <v>1779</v>
      </c>
      <c r="F386" s="100">
        <v>2684</v>
      </c>
      <c r="G386" s="101">
        <f t="shared" si="121"/>
        <v>4463</v>
      </c>
    </row>
    <row r="387" spans="1:7" ht="15.75" thickBot="1" x14ac:dyDescent="0.3">
      <c r="A387" s="93" t="s">
        <v>219</v>
      </c>
      <c r="B387" s="100">
        <v>969</v>
      </c>
      <c r="C387" s="100">
        <v>5268</v>
      </c>
      <c r="D387" s="101">
        <f t="shared" si="120"/>
        <v>6237</v>
      </c>
      <c r="E387" s="100">
        <v>1626</v>
      </c>
      <c r="F387" s="100">
        <v>5407</v>
      </c>
      <c r="G387" s="101">
        <f t="shared" si="121"/>
        <v>7033</v>
      </c>
    </row>
    <row r="388" spans="1:7" ht="15.75" thickBot="1" x14ac:dyDescent="0.3">
      <c r="A388" s="94" t="s">
        <v>2</v>
      </c>
      <c r="B388" s="108">
        <f t="shared" ref="B388:G388" si="122">SUM(B384:B387)</f>
        <v>13268</v>
      </c>
      <c r="C388" s="108">
        <f t="shared" si="122"/>
        <v>35782</v>
      </c>
      <c r="D388" s="109">
        <f t="shared" si="122"/>
        <v>49050</v>
      </c>
      <c r="E388" s="108">
        <f t="shared" si="122"/>
        <v>19254</v>
      </c>
      <c r="F388" s="108">
        <f t="shared" si="122"/>
        <v>49462</v>
      </c>
      <c r="G388" s="109">
        <f t="shared" si="122"/>
        <v>68716</v>
      </c>
    </row>
    <row r="389" spans="1:7" ht="15.75" thickBot="1" x14ac:dyDescent="0.3">
      <c r="B389" s="110"/>
      <c r="C389" s="110"/>
      <c r="D389" s="111"/>
      <c r="E389" s="108"/>
      <c r="F389" s="110"/>
      <c r="G389" s="110"/>
    </row>
    <row r="390" spans="1:7" x14ac:dyDescent="0.25">
      <c r="A390" s="92" t="s">
        <v>220</v>
      </c>
      <c r="B390" s="111"/>
      <c r="C390" s="111"/>
      <c r="D390" s="112"/>
      <c r="E390" s="111"/>
      <c r="F390" s="111"/>
      <c r="G390" s="112"/>
    </row>
    <row r="391" spans="1:7" x14ac:dyDescent="0.25">
      <c r="A391" s="93" t="s">
        <v>221</v>
      </c>
      <c r="B391" s="100">
        <v>14</v>
      </c>
      <c r="C391" s="100">
        <v>15732</v>
      </c>
      <c r="D391" s="101">
        <f>SUM(B391:C391)</f>
        <v>15746</v>
      </c>
      <c r="E391" s="100">
        <v>17</v>
      </c>
      <c r="F391" s="100">
        <v>19744</v>
      </c>
      <c r="G391" s="101">
        <f>SUM(E391:F391)</f>
        <v>19761</v>
      </c>
    </row>
    <row r="392" spans="1:7" ht="15.75" thickBot="1" x14ac:dyDescent="0.3">
      <c r="A392" s="93" t="s">
        <v>222</v>
      </c>
      <c r="B392" s="100" t="s">
        <v>229</v>
      </c>
      <c r="C392" s="100">
        <v>3220</v>
      </c>
      <c r="D392" s="101">
        <f>SUM(B392:C392)</f>
        <v>3220</v>
      </c>
      <c r="E392" s="100" t="s">
        <v>229</v>
      </c>
      <c r="F392" s="100">
        <v>3549</v>
      </c>
      <c r="G392" s="101">
        <f>SUM(F392)</f>
        <v>3549</v>
      </c>
    </row>
    <row r="393" spans="1:7" ht="15.75" thickBot="1" x14ac:dyDescent="0.3">
      <c r="A393" s="94" t="s">
        <v>2</v>
      </c>
      <c r="B393" s="108">
        <f t="shared" ref="B393:G393" si="123">SUM(B391:B392)</f>
        <v>14</v>
      </c>
      <c r="C393" s="108">
        <f t="shared" si="123"/>
        <v>18952</v>
      </c>
      <c r="D393" s="109">
        <f t="shared" si="123"/>
        <v>18966</v>
      </c>
      <c r="E393" s="108">
        <f t="shared" si="123"/>
        <v>17</v>
      </c>
      <c r="F393" s="108">
        <f t="shared" si="123"/>
        <v>23293</v>
      </c>
      <c r="G393" s="109">
        <f t="shared" si="123"/>
        <v>23310</v>
      </c>
    </row>
    <row r="394" spans="1:7" ht="15.75" thickBot="1" x14ac:dyDescent="0.3">
      <c r="B394" s="110"/>
      <c r="C394" s="110"/>
      <c r="D394" s="110"/>
      <c r="E394" s="110"/>
      <c r="F394" s="110"/>
      <c r="G394" s="110"/>
    </row>
    <row r="395" spans="1:7" x14ac:dyDescent="0.25">
      <c r="A395" s="92" t="s">
        <v>223</v>
      </c>
      <c r="B395" s="111"/>
      <c r="C395" s="111"/>
      <c r="D395" s="112"/>
      <c r="E395" s="111"/>
      <c r="F395" s="111"/>
      <c r="G395" s="112"/>
    </row>
    <row r="396" spans="1:7" x14ac:dyDescent="0.25">
      <c r="A396" s="93" t="s">
        <v>4</v>
      </c>
      <c r="B396" s="100">
        <v>1348</v>
      </c>
      <c r="C396" s="100">
        <v>11200</v>
      </c>
      <c r="D396" s="101">
        <f>SUM(B396:C396)</f>
        <v>12548</v>
      </c>
      <c r="E396" s="100">
        <v>1477</v>
      </c>
      <c r="F396" s="100">
        <v>11854</v>
      </c>
      <c r="G396" s="101">
        <f>SUM(E396:F396)</f>
        <v>13331</v>
      </c>
    </row>
    <row r="397" spans="1:7" x14ac:dyDescent="0.25">
      <c r="A397" s="93" t="s">
        <v>224</v>
      </c>
      <c r="B397" s="100">
        <v>85</v>
      </c>
      <c r="C397" s="100">
        <v>304</v>
      </c>
      <c r="D397" s="101">
        <f t="shared" ref="D397:D398" si="124">SUM(B397:C397)</f>
        <v>389</v>
      </c>
      <c r="E397" s="100">
        <v>85</v>
      </c>
      <c r="F397" s="100">
        <v>304</v>
      </c>
      <c r="G397" s="101">
        <f t="shared" ref="G397:G398" si="125">SUM(E397:F397)</f>
        <v>389</v>
      </c>
    </row>
    <row r="398" spans="1:7" ht="15.75" thickBot="1" x14ac:dyDescent="0.3">
      <c r="A398" s="93" t="s">
        <v>225</v>
      </c>
      <c r="B398" s="100" t="s">
        <v>229</v>
      </c>
      <c r="C398" s="100">
        <v>1568</v>
      </c>
      <c r="D398" s="101">
        <f t="shared" si="124"/>
        <v>1568</v>
      </c>
      <c r="E398" s="100" t="s">
        <v>229</v>
      </c>
      <c r="F398" s="100">
        <v>1666</v>
      </c>
      <c r="G398" s="101">
        <f t="shared" si="125"/>
        <v>1666</v>
      </c>
    </row>
    <row r="399" spans="1:7" ht="15.75" thickBot="1" x14ac:dyDescent="0.3">
      <c r="A399" s="94" t="s">
        <v>2</v>
      </c>
      <c r="B399" s="108">
        <f t="shared" ref="B399:G399" si="126">SUM(B396:B398)</f>
        <v>1433</v>
      </c>
      <c r="C399" s="108">
        <f t="shared" si="126"/>
        <v>13072</v>
      </c>
      <c r="D399" s="109">
        <f t="shared" si="126"/>
        <v>14505</v>
      </c>
      <c r="E399" s="108">
        <f t="shared" si="126"/>
        <v>1562</v>
      </c>
      <c r="F399" s="108">
        <f t="shared" si="126"/>
        <v>13824</v>
      </c>
      <c r="G399" s="109">
        <f t="shared" si="126"/>
        <v>15386</v>
      </c>
    </row>
    <row r="400" spans="1:7" ht="15.75" thickBot="1" x14ac:dyDescent="0.3">
      <c r="B400" s="110"/>
      <c r="C400" s="110"/>
      <c r="D400" s="108"/>
      <c r="E400" s="108"/>
      <c r="F400" s="110"/>
      <c r="G400" s="110"/>
    </row>
    <row r="401" spans="1:7" x14ac:dyDescent="0.25">
      <c r="A401" s="92" t="s">
        <v>226</v>
      </c>
      <c r="B401" s="111"/>
      <c r="C401" s="111"/>
      <c r="D401" s="112"/>
      <c r="E401" s="111"/>
      <c r="F401" s="111"/>
      <c r="G401" s="112"/>
    </row>
    <row r="402" spans="1:7" x14ac:dyDescent="0.25">
      <c r="A402" s="93" t="s">
        <v>4</v>
      </c>
      <c r="B402" s="100" t="s">
        <v>229</v>
      </c>
      <c r="C402" s="100">
        <v>3798</v>
      </c>
      <c r="D402" s="101">
        <f>SUM(C402)</f>
        <v>3798</v>
      </c>
      <c r="E402" s="100" t="s">
        <v>229</v>
      </c>
      <c r="F402" s="100">
        <v>8092</v>
      </c>
      <c r="G402" s="101">
        <f>SUM(F402)</f>
        <v>8092</v>
      </c>
    </row>
    <row r="403" spans="1:7" x14ac:dyDescent="0.25">
      <c r="A403" s="93" t="s">
        <v>227</v>
      </c>
      <c r="B403" s="100" t="s">
        <v>229</v>
      </c>
      <c r="C403" s="100">
        <v>501</v>
      </c>
      <c r="D403" s="101">
        <f t="shared" ref="D403:D404" si="127">SUM(C403)</f>
        <v>501</v>
      </c>
      <c r="E403" s="100" t="s">
        <v>229</v>
      </c>
      <c r="F403" s="100">
        <v>552</v>
      </c>
      <c r="G403" s="101">
        <f t="shared" ref="G403:G404" si="128">SUM(F403)</f>
        <v>552</v>
      </c>
    </row>
    <row r="404" spans="1:7" ht="15.75" thickBot="1" x14ac:dyDescent="0.3">
      <c r="A404" s="93" t="s">
        <v>228</v>
      </c>
      <c r="B404" s="100" t="s">
        <v>229</v>
      </c>
      <c r="C404" s="100">
        <v>585</v>
      </c>
      <c r="D404" s="101">
        <f t="shared" si="127"/>
        <v>585</v>
      </c>
      <c r="E404" s="100" t="s">
        <v>229</v>
      </c>
      <c r="F404" s="100">
        <v>2942</v>
      </c>
      <c r="G404" s="101">
        <f t="shared" si="128"/>
        <v>2942</v>
      </c>
    </row>
    <row r="405" spans="1:7" ht="15.75" thickBot="1" x14ac:dyDescent="0.3">
      <c r="A405" s="94" t="s">
        <v>2</v>
      </c>
      <c r="B405" s="108" t="s">
        <v>229</v>
      </c>
      <c r="C405" s="108">
        <f>SUM(C402:C404)</f>
        <v>4884</v>
      </c>
      <c r="D405" s="109">
        <f>SUM(D402:D404)</f>
        <v>4884</v>
      </c>
      <c r="E405" s="108" t="s">
        <v>229</v>
      </c>
      <c r="F405" s="108">
        <f>SUM(F402:F404)</f>
        <v>11586</v>
      </c>
      <c r="G405" s="109">
        <f>SUM(G402:G404)</f>
        <v>11586</v>
      </c>
    </row>
    <row r="406" spans="1:7" ht="15.75" thickBot="1" x14ac:dyDescent="0.3">
      <c r="B406" s="110"/>
      <c r="C406" s="110"/>
      <c r="D406" s="110"/>
      <c r="E406" s="110"/>
      <c r="F406" s="110"/>
      <c r="G406" s="110"/>
    </row>
    <row r="407" spans="1:7" x14ac:dyDescent="0.25">
      <c r="A407" s="92" t="s">
        <v>230</v>
      </c>
      <c r="B407" s="111"/>
      <c r="C407" s="111"/>
      <c r="D407" s="112"/>
      <c r="E407" s="111"/>
      <c r="F407" s="111"/>
      <c r="G407" s="112"/>
    </row>
    <row r="408" spans="1:7" ht="15.75" thickBot="1" x14ac:dyDescent="0.3">
      <c r="A408" s="93" t="s">
        <v>4</v>
      </c>
      <c r="B408" s="100">
        <v>2495</v>
      </c>
      <c r="C408" s="100">
        <v>27607</v>
      </c>
      <c r="D408" s="101">
        <f>SUM(B408:C408)</f>
        <v>30102</v>
      </c>
      <c r="E408" s="100">
        <v>3543</v>
      </c>
      <c r="F408" s="100">
        <v>33892</v>
      </c>
      <c r="G408" s="101">
        <f>SUM(E408:F408)</f>
        <v>37435</v>
      </c>
    </row>
    <row r="409" spans="1:7" ht="15.75" thickBot="1" x14ac:dyDescent="0.3">
      <c r="A409" s="94" t="s">
        <v>2</v>
      </c>
      <c r="B409" s="108">
        <f t="shared" ref="B409:G409" si="129">SUM(B408:B408)</f>
        <v>2495</v>
      </c>
      <c r="C409" s="108">
        <f t="shared" si="129"/>
        <v>27607</v>
      </c>
      <c r="D409" s="109">
        <f t="shared" si="129"/>
        <v>30102</v>
      </c>
      <c r="E409" s="108">
        <f t="shared" si="129"/>
        <v>3543</v>
      </c>
      <c r="F409" s="108">
        <f t="shared" si="129"/>
        <v>33892</v>
      </c>
      <c r="G409" s="109">
        <f t="shared" si="129"/>
        <v>37435</v>
      </c>
    </row>
    <row r="410" spans="1:7" ht="15.75" thickBot="1" x14ac:dyDescent="0.3">
      <c r="B410" s="110"/>
      <c r="C410" s="110"/>
      <c r="D410" s="110"/>
      <c r="E410" s="110"/>
      <c r="F410" s="110"/>
      <c r="G410" s="110"/>
    </row>
    <row r="411" spans="1:7" x14ac:dyDescent="0.25">
      <c r="A411" s="92" t="s">
        <v>231</v>
      </c>
      <c r="B411" s="111"/>
      <c r="C411" s="111"/>
      <c r="D411" s="112"/>
      <c r="E411" s="111"/>
      <c r="F411" s="111"/>
      <c r="G411" s="112"/>
    </row>
    <row r="412" spans="1:7" x14ac:dyDescent="0.25">
      <c r="A412" s="93" t="s">
        <v>4</v>
      </c>
      <c r="B412" s="100">
        <v>77</v>
      </c>
      <c r="C412" s="100">
        <v>3957</v>
      </c>
      <c r="D412" s="101">
        <f>SUM(B412:C412)</f>
        <v>4034</v>
      </c>
      <c r="E412" s="100">
        <v>79</v>
      </c>
      <c r="F412" s="100">
        <v>4012</v>
      </c>
      <c r="G412" s="101">
        <f>SUM(E412:F412)</f>
        <v>4091</v>
      </c>
    </row>
    <row r="413" spans="1:7" x14ac:dyDescent="0.25">
      <c r="A413" s="93" t="s">
        <v>232</v>
      </c>
      <c r="B413" s="100">
        <v>66</v>
      </c>
      <c r="C413" s="100">
        <v>19276</v>
      </c>
      <c r="D413" s="101">
        <f t="shared" ref="D413:D415" si="130">SUM(B413:C413)</f>
        <v>19342</v>
      </c>
      <c r="E413" s="100">
        <v>66</v>
      </c>
      <c r="F413" s="100">
        <v>24915</v>
      </c>
      <c r="G413" s="101">
        <f t="shared" ref="G413:G415" si="131">SUM(E413:F413)</f>
        <v>24981</v>
      </c>
    </row>
    <row r="414" spans="1:7" x14ac:dyDescent="0.25">
      <c r="A414" s="93" t="s">
        <v>233</v>
      </c>
      <c r="B414" s="100">
        <v>28</v>
      </c>
      <c r="C414" s="100">
        <v>10079</v>
      </c>
      <c r="D414" s="101">
        <f t="shared" si="130"/>
        <v>10107</v>
      </c>
      <c r="E414" s="100">
        <v>28</v>
      </c>
      <c r="F414" s="100">
        <v>16722</v>
      </c>
      <c r="G414" s="101">
        <f t="shared" si="131"/>
        <v>16750</v>
      </c>
    </row>
    <row r="415" spans="1:7" ht="15.75" thickBot="1" x14ac:dyDescent="0.3">
      <c r="A415" s="93" t="s">
        <v>234</v>
      </c>
      <c r="B415" s="100" t="s">
        <v>229</v>
      </c>
      <c r="C415" s="100">
        <v>5559</v>
      </c>
      <c r="D415" s="101">
        <f t="shared" si="130"/>
        <v>5559</v>
      </c>
      <c r="E415" s="100" t="s">
        <v>229</v>
      </c>
      <c r="F415" s="100">
        <v>5970</v>
      </c>
      <c r="G415" s="101">
        <f t="shared" si="131"/>
        <v>5970</v>
      </c>
    </row>
    <row r="416" spans="1:7" ht="15.75" thickBot="1" x14ac:dyDescent="0.3">
      <c r="A416" s="94" t="s">
        <v>2</v>
      </c>
      <c r="B416" s="108">
        <f t="shared" ref="B416:G416" si="132">SUM(B412:B415)</f>
        <v>171</v>
      </c>
      <c r="C416" s="108">
        <f t="shared" si="132"/>
        <v>38871</v>
      </c>
      <c r="D416" s="109">
        <f t="shared" si="132"/>
        <v>39042</v>
      </c>
      <c r="E416" s="108">
        <f t="shared" si="132"/>
        <v>173</v>
      </c>
      <c r="F416" s="108">
        <f t="shared" si="132"/>
        <v>51619</v>
      </c>
      <c r="G416" s="109">
        <f t="shared" si="132"/>
        <v>51792</v>
      </c>
    </row>
    <row r="417" spans="1:7" ht="15.75" thickBot="1" x14ac:dyDescent="0.3">
      <c r="B417" s="110"/>
      <c r="C417" s="110"/>
      <c r="D417" s="110"/>
      <c r="E417" s="110"/>
      <c r="F417" s="110"/>
      <c r="G417" s="110"/>
    </row>
    <row r="418" spans="1:7" x14ac:dyDescent="0.25">
      <c r="A418" s="92" t="s">
        <v>235</v>
      </c>
      <c r="B418" s="111"/>
      <c r="C418" s="111"/>
      <c r="D418" s="112"/>
      <c r="E418" s="111"/>
      <c r="F418" s="111"/>
      <c r="G418" s="112"/>
    </row>
    <row r="419" spans="1:7" x14ac:dyDescent="0.25">
      <c r="A419" s="93" t="s">
        <v>4</v>
      </c>
      <c r="B419" s="100">
        <v>15</v>
      </c>
      <c r="C419" s="100">
        <v>7080</v>
      </c>
      <c r="D419" s="101">
        <f>SUM(B419:C419)</f>
        <v>7095</v>
      </c>
      <c r="E419" s="100">
        <v>39</v>
      </c>
      <c r="F419" s="100">
        <v>12274</v>
      </c>
      <c r="G419" s="101">
        <f>SUM(E419:F419)</f>
        <v>12313</v>
      </c>
    </row>
    <row r="420" spans="1:7" x14ac:dyDescent="0.25">
      <c r="A420" s="93" t="s">
        <v>236</v>
      </c>
      <c r="B420" s="100" t="s">
        <v>229</v>
      </c>
      <c r="C420" s="100">
        <v>701</v>
      </c>
      <c r="D420" s="101">
        <f t="shared" ref="D420:D424" si="133">SUM(B420:C420)</f>
        <v>701</v>
      </c>
      <c r="E420" s="100" t="s">
        <v>229</v>
      </c>
      <c r="F420" s="100">
        <v>1122</v>
      </c>
      <c r="G420" s="101">
        <f t="shared" ref="G420:G424" si="134">SUM(E420:F420)</f>
        <v>1122</v>
      </c>
    </row>
    <row r="421" spans="1:7" x14ac:dyDescent="0.25">
      <c r="A421" s="93" t="s">
        <v>237</v>
      </c>
      <c r="B421" s="100" t="s">
        <v>229</v>
      </c>
      <c r="C421" s="100">
        <v>7121</v>
      </c>
      <c r="D421" s="101">
        <f t="shared" si="133"/>
        <v>7121</v>
      </c>
      <c r="E421" s="100" t="s">
        <v>229</v>
      </c>
      <c r="F421" s="100">
        <v>7854</v>
      </c>
      <c r="G421" s="101">
        <f t="shared" si="134"/>
        <v>7854</v>
      </c>
    </row>
    <row r="422" spans="1:7" x14ac:dyDescent="0.25">
      <c r="A422" s="93" t="s">
        <v>238</v>
      </c>
      <c r="B422" s="100">
        <v>95</v>
      </c>
      <c r="C422" s="100">
        <v>10991</v>
      </c>
      <c r="D422" s="101">
        <f t="shared" si="133"/>
        <v>11086</v>
      </c>
      <c r="E422" s="100">
        <v>416</v>
      </c>
      <c r="F422" s="100">
        <v>21425</v>
      </c>
      <c r="G422" s="101">
        <f t="shared" si="134"/>
        <v>21841</v>
      </c>
    </row>
    <row r="423" spans="1:7" x14ac:dyDescent="0.25">
      <c r="A423" s="93" t="s">
        <v>239</v>
      </c>
      <c r="B423" s="100">
        <v>7</v>
      </c>
      <c r="C423" s="100">
        <v>5591</v>
      </c>
      <c r="D423" s="101">
        <f t="shared" si="133"/>
        <v>5598</v>
      </c>
      <c r="E423" s="100">
        <v>12</v>
      </c>
      <c r="F423" s="100">
        <v>6681</v>
      </c>
      <c r="G423" s="101">
        <f t="shared" si="134"/>
        <v>6693</v>
      </c>
    </row>
    <row r="424" spans="1:7" ht="15.75" thickBot="1" x14ac:dyDescent="0.3">
      <c r="A424" s="93" t="s">
        <v>240</v>
      </c>
      <c r="B424" s="100">
        <v>86</v>
      </c>
      <c r="C424" s="100">
        <v>456</v>
      </c>
      <c r="D424" s="101">
        <f t="shared" si="133"/>
        <v>542</v>
      </c>
      <c r="E424" s="100">
        <v>86</v>
      </c>
      <c r="F424" s="100">
        <v>492</v>
      </c>
      <c r="G424" s="101">
        <f t="shared" si="134"/>
        <v>578</v>
      </c>
    </row>
    <row r="425" spans="1:7" ht="15.75" thickBot="1" x14ac:dyDescent="0.3">
      <c r="A425" s="94" t="s">
        <v>2</v>
      </c>
      <c r="B425" s="108">
        <f t="shared" ref="B425:G425" si="135">SUM(B419:B424)</f>
        <v>203</v>
      </c>
      <c r="C425" s="108">
        <f t="shared" si="135"/>
        <v>31940</v>
      </c>
      <c r="D425" s="109">
        <f t="shared" si="135"/>
        <v>32143</v>
      </c>
      <c r="E425" s="108">
        <f t="shared" si="135"/>
        <v>553</v>
      </c>
      <c r="F425" s="108">
        <f t="shared" si="135"/>
        <v>49848</v>
      </c>
      <c r="G425" s="109">
        <f t="shared" si="135"/>
        <v>50401</v>
      </c>
    </row>
    <row r="426" spans="1:7" ht="15.75" thickBot="1" x14ac:dyDescent="0.3">
      <c r="B426" s="110"/>
      <c r="C426" s="110"/>
      <c r="D426" s="110"/>
      <c r="E426" s="110"/>
      <c r="F426" s="110"/>
      <c r="G426" s="110"/>
    </row>
    <row r="427" spans="1:7" x14ac:dyDescent="0.25">
      <c r="A427" s="92" t="s">
        <v>241</v>
      </c>
      <c r="B427" s="111"/>
      <c r="C427" s="111"/>
      <c r="D427" s="112"/>
      <c r="E427" s="111"/>
      <c r="F427" s="111"/>
      <c r="G427" s="112"/>
    </row>
    <row r="428" spans="1:7" x14ac:dyDescent="0.25">
      <c r="A428" s="93" t="s">
        <v>4</v>
      </c>
      <c r="B428" s="100">
        <v>213</v>
      </c>
      <c r="C428" s="100">
        <v>4323</v>
      </c>
      <c r="D428" s="101">
        <f>SUM(B428:C428)</f>
        <v>4536</v>
      </c>
      <c r="E428" s="100">
        <v>358</v>
      </c>
      <c r="F428" s="100">
        <v>7302</v>
      </c>
      <c r="G428" s="101">
        <f>SUM(E428:F428)</f>
        <v>7660</v>
      </c>
    </row>
    <row r="429" spans="1:7" ht="15.75" thickBot="1" x14ac:dyDescent="0.3">
      <c r="A429" s="93" t="s">
        <v>242</v>
      </c>
      <c r="B429" s="100">
        <v>1125</v>
      </c>
      <c r="C429" s="100">
        <v>3368</v>
      </c>
      <c r="D429" s="101">
        <f>SUM(B429:C429)</f>
        <v>4493</v>
      </c>
      <c r="E429" s="100">
        <v>1649</v>
      </c>
      <c r="F429" s="100">
        <v>4958</v>
      </c>
      <c r="G429" s="101">
        <f>SUM(E429:F429)</f>
        <v>6607</v>
      </c>
    </row>
    <row r="430" spans="1:7" ht="15.75" thickBot="1" x14ac:dyDescent="0.3">
      <c r="A430" s="94" t="s">
        <v>2</v>
      </c>
      <c r="B430" s="108">
        <f t="shared" ref="B430:G430" si="136">SUM(B428:B429)</f>
        <v>1338</v>
      </c>
      <c r="C430" s="108">
        <f t="shared" si="136"/>
        <v>7691</v>
      </c>
      <c r="D430" s="109">
        <f t="shared" si="136"/>
        <v>9029</v>
      </c>
      <c r="E430" s="108">
        <f t="shared" si="136"/>
        <v>2007</v>
      </c>
      <c r="F430" s="108">
        <f t="shared" si="136"/>
        <v>12260</v>
      </c>
      <c r="G430" s="109">
        <f t="shared" si="136"/>
        <v>14267</v>
      </c>
    </row>
    <row r="431" spans="1:7" ht="15.75" thickBot="1" x14ac:dyDescent="0.3">
      <c r="B431" s="110"/>
      <c r="C431" s="110"/>
      <c r="D431" s="111"/>
      <c r="E431" s="110"/>
      <c r="F431" s="110"/>
      <c r="G431" s="110"/>
    </row>
    <row r="432" spans="1:7" x14ac:dyDescent="0.25">
      <c r="A432" s="92" t="s">
        <v>243</v>
      </c>
      <c r="B432" s="111"/>
      <c r="C432" s="111"/>
      <c r="D432" s="112"/>
      <c r="E432" s="111"/>
      <c r="F432" s="111"/>
      <c r="G432" s="112"/>
    </row>
    <row r="433" spans="1:7" ht="15.75" thickBot="1" x14ac:dyDescent="0.3">
      <c r="A433" s="93" t="s">
        <v>4</v>
      </c>
      <c r="B433" s="100">
        <v>63</v>
      </c>
      <c r="C433" s="100">
        <v>8142</v>
      </c>
      <c r="D433" s="101">
        <f>SUM(B433:C433)</f>
        <v>8205</v>
      </c>
      <c r="E433" s="100">
        <v>63</v>
      </c>
      <c r="F433" s="100">
        <v>11302</v>
      </c>
      <c r="G433" s="101">
        <f>SUM(E433:F433)</f>
        <v>11365</v>
      </c>
    </row>
    <row r="434" spans="1:7" ht="15.75" thickBot="1" x14ac:dyDescent="0.3">
      <c r="A434" s="94" t="s">
        <v>2</v>
      </c>
      <c r="B434" s="108">
        <f t="shared" ref="B434:G434" si="137">SUM(B433:B433)</f>
        <v>63</v>
      </c>
      <c r="C434" s="108">
        <f t="shared" si="137"/>
        <v>8142</v>
      </c>
      <c r="D434" s="109">
        <f t="shared" si="137"/>
        <v>8205</v>
      </c>
      <c r="E434" s="108">
        <f t="shared" si="137"/>
        <v>63</v>
      </c>
      <c r="F434" s="108">
        <f t="shared" si="137"/>
        <v>11302</v>
      </c>
      <c r="G434" s="109">
        <f t="shared" si="137"/>
        <v>11365</v>
      </c>
    </row>
    <row r="435" spans="1:7" ht="15.75" thickBot="1" x14ac:dyDescent="0.3">
      <c r="B435" s="110"/>
      <c r="C435" s="110"/>
      <c r="D435" s="110"/>
      <c r="E435" s="110"/>
      <c r="F435" s="110"/>
      <c r="G435" s="110"/>
    </row>
    <row r="436" spans="1:7" x14ac:dyDescent="0.25">
      <c r="A436" s="92" t="s">
        <v>244</v>
      </c>
      <c r="B436" s="111"/>
      <c r="C436" s="111"/>
      <c r="D436" s="112"/>
      <c r="E436" s="111"/>
      <c r="F436" s="111"/>
      <c r="G436" s="112"/>
    </row>
    <row r="437" spans="1:7" x14ac:dyDescent="0.25">
      <c r="A437" s="93" t="s">
        <v>4</v>
      </c>
      <c r="B437" s="100">
        <v>56</v>
      </c>
      <c r="C437" s="100">
        <v>8026</v>
      </c>
      <c r="D437" s="101">
        <f>SUM(B437:C437)</f>
        <v>8082</v>
      </c>
      <c r="E437" s="100">
        <v>61</v>
      </c>
      <c r="F437" s="100">
        <v>11760</v>
      </c>
      <c r="G437" s="101">
        <f>SUM(E437:F437)</f>
        <v>11821</v>
      </c>
    </row>
    <row r="438" spans="1:7" ht="15.75" thickBot="1" x14ac:dyDescent="0.3">
      <c r="A438" s="93" t="s">
        <v>245</v>
      </c>
      <c r="B438" s="100">
        <v>25</v>
      </c>
      <c r="C438" s="100">
        <v>1111</v>
      </c>
      <c r="D438" s="101">
        <f>SUM(B438:C438)</f>
        <v>1136</v>
      </c>
      <c r="E438" s="100">
        <v>25</v>
      </c>
      <c r="F438" s="100">
        <v>1541</v>
      </c>
      <c r="G438" s="101">
        <f>SUM(E438:F438)</f>
        <v>1566</v>
      </c>
    </row>
    <row r="439" spans="1:7" ht="15.75" thickBot="1" x14ac:dyDescent="0.3">
      <c r="A439" s="94" t="s">
        <v>2</v>
      </c>
      <c r="B439" s="108">
        <f t="shared" ref="B439:G439" si="138">SUM(B437:B438)</f>
        <v>81</v>
      </c>
      <c r="C439" s="108">
        <f t="shared" si="138"/>
        <v>9137</v>
      </c>
      <c r="D439" s="109">
        <f t="shared" si="138"/>
        <v>9218</v>
      </c>
      <c r="E439" s="108">
        <f t="shared" si="138"/>
        <v>86</v>
      </c>
      <c r="F439" s="108">
        <f t="shared" si="138"/>
        <v>13301</v>
      </c>
      <c r="G439" s="109">
        <f t="shared" si="138"/>
        <v>13387</v>
      </c>
    </row>
    <row r="440" spans="1:7" ht="15.75" thickBot="1" x14ac:dyDescent="0.3">
      <c r="B440" s="110"/>
      <c r="C440" s="110"/>
      <c r="D440" s="110"/>
      <c r="E440" s="110"/>
      <c r="F440" s="110"/>
      <c r="G440" s="110"/>
    </row>
    <row r="441" spans="1:7" x14ac:dyDescent="0.25">
      <c r="A441" s="92" t="s">
        <v>246</v>
      </c>
      <c r="B441" s="111"/>
      <c r="C441" s="111"/>
      <c r="D441" s="112"/>
      <c r="E441" s="111"/>
      <c r="F441" s="111"/>
      <c r="G441" s="112"/>
    </row>
    <row r="442" spans="1:7" ht="15.75" thickBot="1" x14ac:dyDescent="0.3">
      <c r="A442" s="93" t="s">
        <v>4</v>
      </c>
      <c r="B442" s="100">
        <v>252</v>
      </c>
      <c r="C442" s="100">
        <v>12540</v>
      </c>
      <c r="D442" s="101">
        <f>SUM(B442:C442)</f>
        <v>12792</v>
      </c>
      <c r="E442" s="100">
        <v>264</v>
      </c>
      <c r="F442" s="100">
        <v>15019</v>
      </c>
      <c r="G442" s="101">
        <v>15283</v>
      </c>
    </row>
    <row r="443" spans="1:7" ht="15.75" thickBot="1" x14ac:dyDescent="0.3">
      <c r="A443" s="94" t="s">
        <v>2</v>
      </c>
      <c r="B443" s="108">
        <f t="shared" ref="B443:G443" si="139">SUM(B442:B442)</f>
        <v>252</v>
      </c>
      <c r="C443" s="108">
        <f t="shared" si="139"/>
        <v>12540</v>
      </c>
      <c r="D443" s="109">
        <f t="shared" si="139"/>
        <v>12792</v>
      </c>
      <c r="E443" s="108">
        <f t="shared" si="139"/>
        <v>264</v>
      </c>
      <c r="F443" s="108">
        <f t="shared" si="139"/>
        <v>15019</v>
      </c>
      <c r="G443" s="109">
        <f t="shared" si="139"/>
        <v>15283</v>
      </c>
    </row>
    <row r="444" spans="1:7" ht="15.75" thickBot="1" x14ac:dyDescent="0.3">
      <c r="B444" s="110"/>
      <c r="C444" s="110"/>
      <c r="D444" s="110"/>
      <c r="E444" s="110"/>
      <c r="F444" s="110"/>
      <c r="G444" s="110"/>
    </row>
    <row r="445" spans="1:7" x14ac:dyDescent="0.25">
      <c r="A445" s="92" t="s">
        <v>247</v>
      </c>
      <c r="B445" s="111"/>
      <c r="C445" s="111"/>
      <c r="D445" s="112"/>
      <c r="E445" s="111"/>
      <c r="F445" s="111"/>
      <c r="G445" s="112"/>
    </row>
    <row r="446" spans="1:7" ht="15.75" thickBot="1" x14ac:dyDescent="0.3">
      <c r="A446" s="93" t="s">
        <v>4</v>
      </c>
      <c r="B446" s="100" t="s">
        <v>229</v>
      </c>
      <c r="C446" s="100">
        <v>14254</v>
      </c>
      <c r="D446" s="101">
        <v>14254</v>
      </c>
      <c r="E446" s="100" t="s">
        <v>229</v>
      </c>
      <c r="F446" s="100">
        <v>14734</v>
      </c>
      <c r="G446" s="101">
        <v>14734</v>
      </c>
    </row>
    <row r="447" spans="1:7" ht="15.75" thickBot="1" x14ac:dyDescent="0.3">
      <c r="A447" s="94" t="s">
        <v>2</v>
      </c>
      <c r="B447" s="108" t="s">
        <v>229</v>
      </c>
      <c r="C447" s="108">
        <v>14254</v>
      </c>
      <c r="D447" s="109">
        <v>14254</v>
      </c>
      <c r="E447" s="108" t="s">
        <v>229</v>
      </c>
      <c r="F447" s="108">
        <v>14734</v>
      </c>
      <c r="G447" s="109">
        <v>14734</v>
      </c>
    </row>
    <row r="448" spans="1:7" ht="15.75" thickBot="1" x14ac:dyDescent="0.3">
      <c r="B448" s="110"/>
      <c r="C448" s="110"/>
      <c r="D448" s="110"/>
      <c r="E448" s="110"/>
      <c r="F448" s="110"/>
      <c r="G448" s="110"/>
    </row>
    <row r="449" spans="1:14" x14ac:dyDescent="0.25">
      <c r="A449" s="92" t="s">
        <v>248</v>
      </c>
      <c r="B449" s="111"/>
      <c r="C449" s="111"/>
      <c r="D449" s="112"/>
      <c r="E449" s="111"/>
      <c r="F449" s="111"/>
      <c r="G449" s="112"/>
    </row>
    <row r="450" spans="1:14" ht="15.75" thickBot="1" x14ac:dyDescent="0.3">
      <c r="A450" s="93" t="s">
        <v>249</v>
      </c>
      <c r="B450" s="100">
        <v>218</v>
      </c>
      <c r="C450" s="100">
        <v>12719</v>
      </c>
      <c r="D450" s="101">
        <v>12937</v>
      </c>
      <c r="E450" s="100">
        <v>256</v>
      </c>
      <c r="F450" s="100">
        <v>14763</v>
      </c>
      <c r="G450" s="101">
        <v>15019</v>
      </c>
    </row>
    <row r="451" spans="1:14" ht="15.75" thickBot="1" x14ac:dyDescent="0.3">
      <c r="A451" s="94" t="s">
        <v>2</v>
      </c>
      <c r="B451" s="108">
        <v>218</v>
      </c>
      <c r="C451" s="108">
        <v>12719</v>
      </c>
      <c r="D451" s="109">
        <v>12937</v>
      </c>
      <c r="E451" s="108">
        <v>256</v>
      </c>
      <c r="F451" s="108">
        <v>14763</v>
      </c>
      <c r="G451" s="109">
        <v>15019</v>
      </c>
    </row>
    <row r="452" spans="1:14" ht="15.75" thickBot="1" x14ac:dyDescent="0.3">
      <c r="B452" s="110"/>
      <c r="C452" s="110"/>
      <c r="D452" s="110"/>
      <c r="E452" s="110"/>
      <c r="F452" s="110"/>
      <c r="G452" s="110"/>
    </row>
    <row r="453" spans="1:14" x14ac:dyDescent="0.25">
      <c r="A453" s="92" t="s">
        <v>250</v>
      </c>
      <c r="B453" s="111"/>
      <c r="C453" s="111"/>
      <c r="D453" s="112"/>
      <c r="E453" s="111"/>
      <c r="F453" s="111"/>
      <c r="G453" s="112"/>
    </row>
    <row r="454" spans="1:14" x14ac:dyDescent="0.25">
      <c r="A454" s="93" t="s">
        <v>4</v>
      </c>
      <c r="B454" s="100">
        <v>46</v>
      </c>
      <c r="C454" s="100">
        <v>15652</v>
      </c>
      <c r="D454" s="101">
        <v>15698</v>
      </c>
      <c r="E454" s="100">
        <v>61</v>
      </c>
      <c r="F454" s="100">
        <v>25200</v>
      </c>
      <c r="G454" s="101">
        <v>25261</v>
      </c>
    </row>
    <row r="455" spans="1:14" x14ac:dyDescent="0.25">
      <c r="A455" s="93" t="s">
        <v>251</v>
      </c>
      <c r="B455" s="100">
        <v>824</v>
      </c>
      <c r="C455" s="100">
        <v>5463</v>
      </c>
      <c r="D455" s="101">
        <f>SUM(B455:C455)</f>
        <v>6287</v>
      </c>
      <c r="E455" s="100">
        <v>1589</v>
      </c>
      <c r="F455" s="100">
        <v>7875</v>
      </c>
      <c r="G455" s="101">
        <f>SUM(E455:F455)</f>
        <v>9464</v>
      </c>
    </row>
    <row r="456" spans="1:14" ht="15.75" thickBot="1" x14ac:dyDescent="0.3">
      <c r="A456" s="93" t="s">
        <v>252</v>
      </c>
      <c r="B456" s="100">
        <v>45</v>
      </c>
      <c r="C456" s="100">
        <v>536</v>
      </c>
      <c r="D456" s="101">
        <v>581</v>
      </c>
      <c r="E456" s="100">
        <v>109</v>
      </c>
      <c r="F456" s="100">
        <v>1103</v>
      </c>
      <c r="G456" s="101">
        <v>1212</v>
      </c>
    </row>
    <row r="457" spans="1:14" ht="15.75" thickBot="1" x14ac:dyDescent="0.3">
      <c r="A457" s="94" t="s">
        <v>2</v>
      </c>
      <c r="B457" s="108">
        <f t="shared" ref="B457:G457" si="140">SUM(B454:B456)</f>
        <v>915</v>
      </c>
      <c r="C457" s="108">
        <f t="shared" si="140"/>
        <v>21651</v>
      </c>
      <c r="D457" s="109">
        <f t="shared" si="140"/>
        <v>22566</v>
      </c>
      <c r="E457" s="108">
        <f t="shared" si="140"/>
        <v>1759</v>
      </c>
      <c r="F457" s="108">
        <f t="shared" si="140"/>
        <v>34178</v>
      </c>
      <c r="G457" s="109">
        <f t="shared" si="140"/>
        <v>35937</v>
      </c>
    </row>
    <row r="458" spans="1:14" ht="15.75" thickBot="1" x14ac:dyDescent="0.3">
      <c r="B458" s="110"/>
      <c r="C458" s="110"/>
      <c r="D458" s="110"/>
      <c r="E458" s="110"/>
      <c r="F458" s="110"/>
      <c r="G458" s="110"/>
    </row>
    <row r="459" spans="1:14" x14ac:dyDescent="0.25">
      <c r="A459" s="92" t="s">
        <v>253</v>
      </c>
      <c r="B459" s="111"/>
      <c r="C459" s="111"/>
      <c r="D459" s="112"/>
      <c r="E459" s="111"/>
      <c r="F459" s="111"/>
      <c r="G459" s="112"/>
    </row>
    <row r="460" spans="1:14" ht="15.75" thickBot="1" x14ac:dyDescent="0.3">
      <c r="A460" s="93" t="s">
        <v>4</v>
      </c>
      <c r="B460" s="100">
        <v>6151</v>
      </c>
      <c r="C460" s="100">
        <v>8154</v>
      </c>
      <c r="D460" s="101">
        <v>14305</v>
      </c>
      <c r="E460" s="100">
        <v>6444</v>
      </c>
      <c r="F460" s="100">
        <v>8890</v>
      </c>
      <c r="G460" s="101">
        <f>SUM(E460:F460)</f>
        <v>15334</v>
      </c>
    </row>
    <row r="461" spans="1:14" ht="15.75" thickBot="1" x14ac:dyDescent="0.3">
      <c r="A461" s="94" t="s">
        <v>2</v>
      </c>
      <c r="B461" s="108">
        <f t="shared" ref="B461:G461" si="141">SUM(B460:B460)</f>
        <v>6151</v>
      </c>
      <c r="C461" s="108">
        <f t="shared" si="141"/>
        <v>8154</v>
      </c>
      <c r="D461" s="109">
        <f t="shared" si="141"/>
        <v>14305</v>
      </c>
      <c r="E461" s="108">
        <f t="shared" si="141"/>
        <v>6444</v>
      </c>
      <c r="F461" s="108">
        <f t="shared" si="141"/>
        <v>8890</v>
      </c>
      <c r="G461" s="109">
        <f t="shared" si="141"/>
        <v>15334</v>
      </c>
      <c r="I461" s="1"/>
      <c r="J461" s="1"/>
      <c r="K461" s="1"/>
      <c r="L461" s="1"/>
      <c r="M461" s="1"/>
      <c r="N461" s="1"/>
    </row>
    <row r="462" spans="1:14" ht="15.75" thickBot="1" x14ac:dyDescent="0.3">
      <c r="B462" s="110"/>
      <c r="C462" s="110"/>
      <c r="D462" s="110"/>
      <c r="E462" s="110"/>
      <c r="F462" s="110"/>
      <c r="G462" s="110"/>
      <c r="I462" s="1"/>
      <c r="J462" s="1"/>
      <c r="K462" s="1"/>
      <c r="L462" s="1"/>
      <c r="M462" s="1"/>
      <c r="N462" s="1"/>
    </row>
    <row r="463" spans="1:14" ht="15.75" thickBot="1" x14ac:dyDescent="0.3">
      <c r="A463" s="102" t="s">
        <v>254</v>
      </c>
      <c r="B463" s="123">
        <v>214446</v>
      </c>
      <c r="C463" s="108">
        <v>1773063</v>
      </c>
      <c r="D463" s="109">
        <v>1987509</v>
      </c>
      <c r="E463" s="123">
        <v>420740</v>
      </c>
      <c r="F463" s="108">
        <v>2660062</v>
      </c>
      <c r="G463" s="109">
        <v>3080802</v>
      </c>
      <c r="I463" s="1"/>
      <c r="J463" s="1"/>
      <c r="K463" s="1"/>
      <c r="L463" s="1"/>
      <c r="M463" s="1"/>
      <c r="N463" s="1"/>
    </row>
    <row r="464" spans="1:14" x14ac:dyDescent="0.25">
      <c r="I464" s="1"/>
      <c r="J464" s="1"/>
      <c r="K464" s="1"/>
      <c r="L464" s="1"/>
      <c r="M464" s="1"/>
      <c r="N464" s="1"/>
    </row>
    <row r="465" spans="9:14" x14ac:dyDescent="0.25">
      <c r="I465" s="1"/>
      <c r="J465" s="1"/>
      <c r="K465" s="1"/>
      <c r="L465" s="1"/>
      <c r="M465" s="1"/>
      <c r="N465" s="1"/>
    </row>
    <row r="466" spans="9:14" x14ac:dyDescent="0.25">
      <c r="I466" s="1"/>
      <c r="J466" s="1"/>
      <c r="K466" s="1"/>
      <c r="L466" s="1"/>
      <c r="M466" s="1"/>
      <c r="N466" s="1"/>
    </row>
    <row r="467" spans="9:14" x14ac:dyDescent="0.25">
      <c r="I467" s="1"/>
      <c r="J467" s="1"/>
      <c r="K467" s="1"/>
      <c r="L467" s="1"/>
      <c r="M467" s="1"/>
      <c r="N467" s="1"/>
    </row>
    <row r="468" spans="9:14" x14ac:dyDescent="0.25">
      <c r="I468" s="1"/>
      <c r="J468" s="1"/>
      <c r="K468" s="1"/>
      <c r="L468" s="1"/>
      <c r="M468" s="1"/>
      <c r="N468" s="1"/>
    </row>
    <row r="469" spans="9:14" x14ac:dyDescent="0.25">
      <c r="I469" s="1"/>
      <c r="J469" s="1"/>
      <c r="K469" s="1"/>
      <c r="L469" s="1"/>
      <c r="M469" s="1"/>
      <c r="N469" s="1"/>
    </row>
    <row r="470" spans="9:14" x14ac:dyDescent="0.25">
      <c r="I470" s="1"/>
      <c r="J470" s="1"/>
      <c r="K470" s="1"/>
      <c r="L470" s="1"/>
      <c r="M470" s="1"/>
      <c r="N470" s="1"/>
    </row>
    <row r="471" spans="9:14" x14ac:dyDescent="0.25">
      <c r="I471" s="1"/>
      <c r="J471" s="1"/>
      <c r="K471" s="1"/>
      <c r="L471" s="1"/>
      <c r="M471" s="1"/>
      <c r="N471" s="1"/>
    </row>
    <row r="472" spans="9:14" x14ac:dyDescent="0.25">
      <c r="I472" s="1"/>
      <c r="J472" s="1"/>
      <c r="K472" s="1"/>
      <c r="L472" s="1"/>
      <c r="M472" s="1"/>
      <c r="N472" s="1"/>
    </row>
    <row r="473" spans="9:14" x14ac:dyDescent="0.25">
      <c r="I473" s="1"/>
      <c r="J473" s="1"/>
      <c r="K473" s="1"/>
      <c r="L473" s="1"/>
      <c r="M473" s="1"/>
      <c r="N473" s="1"/>
    </row>
    <row r="474" spans="9:14" x14ac:dyDescent="0.25">
      <c r="I474" s="1"/>
      <c r="J474" s="1"/>
      <c r="K474" s="1"/>
      <c r="L474" s="1"/>
      <c r="M474" s="1"/>
      <c r="N474" s="1"/>
    </row>
    <row r="475" spans="9:14" x14ac:dyDescent="0.25">
      <c r="I475" s="1"/>
      <c r="J475" s="1"/>
      <c r="K475" s="1"/>
      <c r="L475" s="1"/>
      <c r="M475" s="1"/>
      <c r="N475" s="1"/>
    </row>
    <row r="476" spans="9:14" x14ac:dyDescent="0.25">
      <c r="I476" s="1"/>
      <c r="J476" s="1"/>
      <c r="K476" s="1"/>
      <c r="L476" s="1"/>
      <c r="M476" s="1"/>
      <c r="N476" s="1"/>
    </row>
    <row r="477" spans="9:14" x14ac:dyDescent="0.25">
      <c r="I477" s="1"/>
      <c r="J477" s="1"/>
      <c r="K477" s="1"/>
      <c r="L477" s="1"/>
      <c r="M477" s="1"/>
      <c r="N477" s="1"/>
    </row>
    <row r="478" spans="9:14" x14ac:dyDescent="0.25">
      <c r="I478" s="1"/>
      <c r="J478" s="1"/>
      <c r="K478" s="1"/>
      <c r="L478" s="1"/>
      <c r="M478" s="1"/>
      <c r="N478" s="1"/>
    </row>
    <row r="479" spans="9:14" x14ac:dyDescent="0.25">
      <c r="I479" s="1"/>
      <c r="J479" s="1"/>
      <c r="K479" s="1"/>
      <c r="L479" s="1"/>
      <c r="M479" s="1"/>
      <c r="N479" s="1"/>
    </row>
    <row r="480" spans="9:14" x14ac:dyDescent="0.25">
      <c r="I480" s="1"/>
      <c r="J480" s="1"/>
      <c r="K480" s="1"/>
      <c r="L480" s="1"/>
      <c r="M480" s="1"/>
      <c r="N480" s="1"/>
    </row>
    <row r="481" spans="9:14" x14ac:dyDescent="0.25">
      <c r="I481" s="1"/>
      <c r="J481" s="1"/>
      <c r="K481" s="1"/>
      <c r="L481" s="1"/>
      <c r="M481" s="1"/>
      <c r="N481" s="1"/>
    </row>
    <row r="482" spans="9:14" x14ac:dyDescent="0.25">
      <c r="I482" s="1"/>
      <c r="J482" s="1"/>
      <c r="K482" s="1"/>
      <c r="L482" s="1"/>
      <c r="M482" s="1"/>
      <c r="N482" s="1"/>
    </row>
    <row r="483" spans="9:14" x14ac:dyDescent="0.25">
      <c r="I483" s="1"/>
      <c r="J483" s="1"/>
      <c r="K483" s="1"/>
      <c r="L483" s="1"/>
      <c r="M483" s="1"/>
      <c r="N483" s="1"/>
    </row>
    <row r="484" spans="9:14" x14ac:dyDescent="0.25">
      <c r="I484" s="1"/>
      <c r="J484" s="1"/>
      <c r="K484" s="1"/>
      <c r="L484" s="1"/>
      <c r="M484" s="1"/>
      <c r="N484" s="1"/>
    </row>
    <row r="485" spans="9:14" x14ac:dyDescent="0.25">
      <c r="I485" s="1"/>
      <c r="J485" s="1"/>
      <c r="K485" s="1"/>
      <c r="L485" s="1"/>
      <c r="M485" s="1"/>
      <c r="N485" s="1"/>
    </row>
    <row r="486" spans="9:14" x14ac:dyDescent="0.25">
      <c r="I486" s="1"/>
      <c r="J486" s="1"/>
      <c r="K486" s="1"/>
      <c r="L486" s="1"/>
      <c r="M486" s="1"/>
      <c r="N486" s="1"/>
    </row>
    <row r="487" spans="9:14" x14ac:dyDescent="0.25">
      <c r="I487" s="1"/>
      <c r="J487" s="1"/>
      <c r="K487" s="1"/>
      <c r="L487" s="1"/>
      <c r="M487" s="1"/>
      <c r="N487" s="1"/>
    </row>
    <row r="488" spans="9:14" x14ac:dyDescent="0.25">
      <c r="I488" s="1"/>
      <c r="J488" s="1"/>
      <c r="K488" s="1"/>
      <c r="L488" s="1"/>
      <c r="M488" s="1"/>
      <c r="N488" s="1"/>
    </row>
    <row r="489" spans="9:14" x14ac:dyDescent="0.25">
      <c r="I489" s="1"/>
      <c r="J489" s="1"/>
      <c r="K489" s="1"/>
      <c r="L489" s="1"/>
      <c r="M489" s="1"/>
      <c r="N489" s="1"/>
    </row>
    <row r="490" spans="9:14" x14ac:dyDescent="0.25">
      <c r="I490" s="1"/>
      <c r="J490" s="1"/>
      <c r="K490" s="1"/>
      <c r="L490" s="1"/>
      <c r="M490" s="1"/>
      <c r="N490" s="1"/>
    </row>
    <row r="491" spans="9:14" x14ac:dyDescent="0.25">
      <c r="I491" s="1"/>
      <c r="J491" s="1"/>
      <c r="K491" s="1"/>
      <c r="L491" s="1"/>
      <c r="M491" s="1"/>
      <c r="N491" s="1"/>
    </row>
    <row r="492" spans="9:14" x14ac:dyDescent="0.25">
      <c r="I492" s="1"/>
      <c r="J492" s="1"/>
      <c r="K492" s="1"/>
      <c r="L492" s="1"/>
      <c r="M492" s="1"/>
      <c r="N492" s="1"/>
    </row>
    <row r="493" spans="9:14" x14ac:dyDescent="0.25">
      <c r="I493" s="1"/>
      <c r="J493" s="1"/>
      <c r="K493" s="1"/>
      <c r="L493" s="1"/>
      <c r="M493" s="1"/>
      <c r="N493" s="1"/>
    </row>
    <row r="494" spans="9:14" x14ac:dyDescent="0.25">
      <c r="I494" s="1"/>
      <c r="J494" s="1"/>
      <c r="K494" s="1"/>
      <c r="L494" s="1"/>
      <c r="M494" s="1"/>
      <c r="N494" s="1"/>
    </row>
    <row r="495" spans="9:14" x14ac:dyDescent="0.25">
      <c r="I495" s="1"/>
      <c r="J495" s="1"/>
      <c r="K495" s="1"/>
      <c r="L495" s="1"/>
      <c r="M495" s="1"/>
      <c r="N495" s="1"/>
    </row>
    <row r="496" spans="9:14" x14ac:dyDescent="0.25">
      <c r="I496" s="1"/>
      <c r="J496" s="1"/>
      <c r="K496" s="1"/>
      <c r="L496" s="1"/>
      <c r="M496" s="1"/>
      <c r="N496" s="1"/>
    </row>
    <row r="497" spans="9:14" x14ac:dyDescent="0.25">
      <c r="I497" s="1"/>
      <c r="J497" s="1"/>
      <c r="K497" s="1"/>
      <c r="L497" s="1"/>
      <c r="M497" s="1"/>
      <c r="N497" s="1"/>
    </row>
    <row r="498" spans="9:14" x14ac:dyDescent="0.25">
      <c r="I498" s="1"/>
      <c r="J498" s="1"/>
      <c r="K498" s="1"/>
      <c r="L498" s="1"/>
      <c r="M498" s="1"/>
      <c r="N498" s="1"/>
    </row>
    <row r="499" spans="9:14" x14ac:dyDescent="0.25">
      <c r="I499" s="1"/>
      <c r="J499" s="1"/>
      <c r="K499" s="1"/>
      <c r="L499" s="1"/>
      <c r="M499" s="1"/>
      <c r="N499" s="1"/>
    </row>
    <row r="500" spans="9:14" x14ac:dyDescent="0.25">
      <c r="I500" s="1"/>
      <c r="J500" s="1"/>
      <c r="K500" s="1"/>
      <c r="L500" s="1"/>
      <c r="M500" s="1"/>
      <c r="N500" s="1"/>
    </row>
    <row r="501" spans="9:14" x14ac:dyDescent="0.25">
      <c r="I501" s="1"/>
      <c r="J501" s="1"/>
      <c r="K501" s="1"/>
      <c r="L501" s="1"/>
      <c r="M501" s="1"/>
      <c r="N501" s="1"/>
    </row>
    <row r="502" spans="9:14" x14ac:dyDescent="0.25">
      <c r="I502" s="1"/>
      <c r="J502" s="1"/>
      <c r="K502" s="1"/>
      <c r="L502" s="1"/>
      <c r="M502" s="1"/>
      <c r="N502" s="1"/>
    </row>
    <row r="503" spans="9:14" x14ac:dyDescent="0.25">
      <c r="I503" s="1"/>
      <c r="J503" s="1"/>
      <c r="K503" s="1"/>
      <c r="L503" s="1"/>
      <c r="M503" s="1"/>
      <c r="N503" s="1"/>
    </row>
    <row r="504" spans="9:14" x14ac:dyDescent="0.25">
      <c r="I504" s="1"/>
      <c r="J504" s="1"/>
      <c r="K504" s="1"/>
      <c r="L504" s="1"/>
      <c r="M504" s="1"/>
      <c r="N504" s="1"/>
    </row>
    <row r="505" spans="9:14" x14ac:dyDescent="0.25">
      <c r="I505" s="1"/>
      <c r="J505" s="1"/>
      <c r="K505" s="1"/>
      <c r="L505" s="1"/>
      <c r="M505" s="1"/>
      <c r="N505" s="1"/>
    </row>
    <row r="506" spans="9:14" x14ac:dyDescent="0.25">
      <c r="I506" s="1"/>
      <c r="J506" s="1"/>
      <c r="K506" s="1"/>
      <c r="L506" s="1"/>
      <c r="M506" s="1"/>
      <c r="N506" s="1"/>
    </row>
    <row r="507" spans="9:14" x14ac:dyDescent="0.25">
      <c r="I507" s="1"/>
      <c r="J507" s="1"/>
      <c r="K507" s="1"/>
      <c r="L507" s="1"/>
      <c r="M507" s="1"/>
      <c r="N507" s="1"/>
    </row>
    <row r="508" spans="9:14" x14ac:dyDescent="0.25">
      <c r="I508" s="1"/>
      <c r="J508" s="1"/>
      <c r="K508" s="1"/>
      <c r="L508" s="1"/>
      <c r="M508" s="1"/>
      <c r="N508" s="1"/>
    </row>
    <row r="509" spans="9:14" x14ac:dyDescent="0.25">
      <c r="I509" s="1"/>
      <c r="J509" s="1"/>
      <c r="K509" s="1"/>
      <c r="L509" s="1"/>
      <c r="M509" s="1"/>
      <c r="N509" s="1"/>
    </row>
    <row r="510" spans="9:14" x14ac:dyDescent="0.25">
      <c r="I510" s="1"/>
      <c r="J510" s="1"/>
      <c r="K510" s="1"/>
      <c r="L510" s="1"/>
      <c r="M510" s="1"/>
      <c r="N510" s="1"/>
    </row>
    <row r="511" spans="9:14" x14ac:dyDescent="0.25">
      <c r="I511" s="1"/>
      <c r="J511" s="1"/>
      <c r="K511" s="1"/>
      <c r="L511" s="1"/>
      <c r="M511" s="1"/>
      <c r="N511" s="1"/>
    </row>
    <row r="512" spans="9:14" x14ac:dyDescent="0.25">
      <c r="I512" s="1"/>
      <c r="J512" s="1"/>
      <c r="K512" s="1"/>
      <c r="L512" s="1"/>
      <c r="M512" s="1"/>
      <c r="N512" s="1"/>
    </row>
    <row r="513" spans="9:14" x14ac:dyDescent="0.25">
      <c r="I513" s="1"/>
      <c r="J513" s="1"/>
      <c r="K513" s="1"/>
      <c r="L513" s="1"/>
      <c r="M513" s="1"/>
      <c r="N513" s="1"/>
    </row>
    <row r="514" spans="9:14" x14ac:dyDescent="0.25">
      <c r="I514" s="1"/>
      <c r="J514" s="1"/>
      <c r="K514" s="1"/>
      <c r="L514" s="1"/>
      <c r="M514" s="1"/>
      <c r="N514" s="1"/>
    </row>
    <row r="515" spans="9:14" x14ac:dyDescent="0.25">
      <c r="I515" s="1"/>
      <c r="J515" s="1"/>
      <c r="K515" s="1"/>
      <c r="L515" s="1"/>
      <c r="M515" s="1"/>
      <c r="N515" s="1"/>
    </row>
    <row r="516" spans="9:14" x14ac:dyDescent="0.25">
      <c r="I516" s="1"/>
      <c r="J516" s="1"/>
      <c r="K516" s="1"/>
      <c r="L516" s="1"/>
      <c r="M516" s="1"/>
      <c r="N516" s="1"/>
    </row>
    <row r="517" spans="9:14" x14ac:dyDescent="0.25">
      <c r="I517" s="1"/>
      <c r="J517" s="1"/>
      <c r="K517" s="1"/>
      <c r="L517" s="1"/>
      <c r="M517" s="1"/>
      <c r="N517" s="1"/>
    </row>
    <row r="518" spans="9:14" x14ac:dyDescent="0.25">
      <c r="I518" s="1"/>
      <c r="J518" s="1"/>
      <c r="K518" s="1"/>
      <c r="L518" s="1"/>
      <c r="M518" s="1"/>
      <c r="N518" s="1"/>
    </row>
    <row r="519" spans="9:14" x14ac:dyDescent="0.25">
      <c r="I519" s="1"/>
      <c r="J519" s="1"/>
      <c r="K519" s="1"/>
      <c r="L519" s="1"/>
      <c r="M519" s="1"/>
      <c r="N519" s="1"/>
    </row>
    <row r="520" spans="9:14" x14ac:dyDescent="0.25">
      <c r="I520" s="1"/>
      <c r="J520" s="1"/>
      <c r="K520" s="1"/>
      <c r="L520" s="1"/>
      <c r="M520" s="1"/>
      <c r="N520" s="1"/>
    </row>
    <row r="521" spans="9:14" x14ac:dyDescent="0.25">
      <c r="I521" s="1"/>
      <c r="J521" s="1"/>
      <c r="K521" s="1"/>
      <c r="L521" s="1"/>
      <c r="M521" s="1"/>
      <c r="N521" s="1"/>
    </row>
    <row r="522" spans="9:14" x14ac:dyDescent="0.25">
      <c r="I522" s="1"/>
      <c r="J522" s="1"/>
      <c r="K522" s="1"/>
      <c r="L522" s="1"/>
      <c r="M522" s="1"/>
      <c r="N522" s="1"/>
    </row>
    <row r="523" spans="9:14" x14ac:dyDescent="0.25">
      <c r="I523" s="1"/>
      <c r="J523" s="1"/>
      <c r="K523" s="1"/>
      <c r="L523" s="1"/>
      <c r="M523" s="1"/>
      <c r="N523" s="1"/>
    </row>
    <row r="524" spans="9:14" x14ac:dyDescent="0.25">
      <c r="I524" s="1"/>
      <c r="J524" s="1"/>
      <c r="K524" s="1"/>
      <c r="L524" s="1"/>
      <c r="M524" s="1"/>
      <c r="N524" s="1"/>
    </row>
    <row r="525" spans="9:14" x14ac:dyDescent="0.25">
      <c r="I525" s="1"/>
      <c r="J525" s="1"/>
      <c r="K525" s="1"/>
      <c r="L525" s="1"/>
      <c r="M525" s="1"/>
      <c r="N525" s="1"/>
    </row>
    <row r="526" spans="9:14" x14ac:dyDescent="0.25">
      <c r="I526" s="1"/>
      <c r="J526" s="1"/>
      <c r="K526" s="1"/>
      <c r="L526" s="1"/>
      <c r="M526" s="1"/>
      <c r="N526" s="1"/>
    </row>
    <row r="527" spans="9:14" x14ac:dyDescent="0.25">
      <c r="I527" s="1"/>
      <c r="J527" s="1"/>
      <c r="K527" s="1"/>
      <c r="L527" s="1"/>
      <c r="M527" s="1"/>
      <c r="N527" s="1"/>
    </row>
    <row r="528" spans="9:14" x14ac:dyDescent="0.25">
      <c r="I528" s="1"/>
      <c r="J528" s="1"/>
      <c r="K528" s="1"/>
      <c r="L528" s="1"/>
      <c r="M528" s="1"/>
      <c r="N528" s="1"/>
    </row>
    <row r="529" spans="9:14" x14ac:dyDescent="0.25">
      <c r="I529" s="1"/>
      <c r="J529" s="1"/>
      <c r="K529" s="1"/>
      <c r="L529" s="1"/>
      <c r="M529" s="1"/>
      <c r="N529" s="1"/>
    </row>
    <row r="530" spans="9:14" x14ac:dyDescent="0.25">
      <c r="I530" s="1"/>
      <c r="J530" s="1"/>
      <c r="K530" s="1"/>
      <c r="L530" s="1"/>
      <c r="M530" s="1"/>
      <c r="N530" s="1"/>
    </row>
    <row r="531" spans="9:14" x14ac:dyDescent="0.25">
      <c r="I531" s="1"/>
      <c r="J531" s="1"/>
      <c r="K531" s="1"/>
      <c r="L531" s="1"/>
      <c r="M531" s="1"/>
      <c r="N531" s="1"/>
    </row>
    <row r="532" spans="9:14" x14ac:dyDescent="0.25">
      <c r="I532" s="1"/>
      <c r="J532" s="1"/>
      <c r="K532" s="1"/>
      <c r="L532" s="1"/>
      <c r="M532" s="1"/>
      <c r="N532" s="1"/>
    </row>
    <row r="533" spans="9:14" x14ac:dyDescent="0.25">
      <c r="I533" s="1"/>
      <c r="J533" s="1"/>
      <c r="K533" s="1"/>
      <c r="L533" s="1"/>
      <c r="M533" s="1"/>
      <c r="N533" s="1"/>
    </row>
    <row r="534" spans="9:14" x14ac:dyDescent="0.25">
      <c r="I534" s="1"/>
      <c r="J534" s="1"/>
      <c r="K534" s="1"/>
      <c r="L534" s="1"/>
      <c r="M534" s="1"/>
      <c r="N534" s="1"/>
    </row>
    <row r="535" spans="9:14" x14ac:dyDescent="0.25">
      <c r="I535" s="1"/>
      <c r="J535" s="1"/>
      <c r="K535" s="1"/>
      <c r="L535" s="1"/>
      <c r="M535" s="1"/>
      <c r="N535" s="1"/>
    </row>
    <row r="536" spans="9:14" x14ac:dyDescent="0.25">
      <c r="I536" s="1"/>
      <c r="J536" s="1"/>
      <c r="K536" s="1"/>
      <c r="L536" s="1"/>
      <c r="M536" s="1"/>
      <c r="N536" s="1"/>
    </row>
    <row r="537" spans="9:14" x14ac:dyDescent="0.25">
      <c r="I537" s="1"/>
      <c r="J537" s="1"/>
      <c r="K537" s="1"/>
      <c r="L537" s="1"/>
      <c r="M537" s="1"/>
      <c r="N537" s="1"/>
    </row>
    <row r="538" spans="9:14" x14ac:dyDescent="0.25">
      <c r="I538" s="1"/>
      <c r="J538" s="1"/>
      <c r="K538" s="1"/>
      <c r="L538" s="1"/>
      <c r="M538" s="1"/>
      <c r="N538" s="1"/>
    </row>
    <row r="539" spans="9:14" x14ac:dyDescent="0.25">
      <c r="I539" s="1"/>
      <c r="J539" s="1"/>
      <c r="K539" s="1"/>
      <c r="L539" s="1"/>
      <c r="M539" s="1"/>
      <c r="N539" s="1"/>
    </row>
    <row r="540" spans="9:14" x14ac:dyDescent="0.25">
      <c r="I540" s="1"/>
      <c r="J540" s="1"/>
      <c r="K540" s="1"/>
      <c r="L540" s="1"/>
      <c r="M540" s="1"/>
      <c r="N540" s="1"/>
    </row>
    <row r="541" spans="9:14" x14ac:dyDescent="0.25">
      <c r="I541" s="1"/>
      <c r="J541" s="1"/>
      <c r="K541" s="1"/>
      <c r="L541" s="1"/>
      <c r="M541" s="1"/>
      <c r="N541" s="1"/>
    </row>
    <row r="542" spans="9:14" x14ac:dyDescent="0.25">
      <c r="I542" s="1"/>
      <c r="J542" s="1"/>
      <c r="K542" s="1"/>
      <c r="L542" s="1"/>
      <c r="M542" s="1"/>
      <c r="N542" s="1"/>
    </row>
    <row r="543" spans="9:14" x14ac:dyDescent="0.25">
      <c r="I543" s="1"/>
      <c r="J543" s="1"/>
      <c r="K543" s="1"/>
      <c r="L543" s="1"/>
      <c r="M543" s="1"/>
      <c r="N543" s="1"/>
    </row>
    <row r="544" spans="9:14" x14ac:dyDescent="0.25">
      <c r="I544" s="1"/>
      <c r="J544" s="1"/>
      <c r="K544" s="1"/>
      <c r="L544" s="1"/>
      <c r="M544" s="1"/>
      <c r="N544" s="1"/>
    </row>
    <row r="545" spans="9:14" x14ac:dyDescent="0.25">
      <c r="I545" s="1"/>
      <c r="J545" s="1"/>
      <c r="K545" s="1"/>
      <c r="L545" s="1"/>
      <c r="M545" s="1"/>
      <c r="N545" s="1"/>
    </row>
    <row r="546" spans="9:14" x14ac:dyDescent="0.25">
      <c r="I546" s="1"/>
      <c r="J546" s="1"/>
      <c r="K546" s="1"/>
      <c r="L546" s="1"/>
      <c r="M546" s="1"/>
      <c r="N546" s="1"/>
    </row>
    <row r="547" spans="9:14" x14ac:dyDescent="0.25">
      <c r="I547" s="1"/>
      <c r="J547" s="1"/>
      <c r="K547" s="1"/>
      <c r="L547" s="1"/>
      <c r="M547" s="1"/>
      <c r="N547" s="1"/>
    </row>
    <row r="548" spans="9:14" x14ac:dyDescent="0.25">
      <c r="I548" s="1"/>
      <c r="J548" s="1"/>
      <c r="K548" s="1"/>
      <c r="L548" s="1"/>
      <c r="M548" s="1"/>
      <c r="N548" s="1"/>
    </row>
    <row r="549" spans="9:14" x14ac:dyDescent="0.25">
      <c r="I549" s="1"/>
      <c r="J549" s="1"/>
      <c r="K549" s="1"/>
      <c r="L549" s="1"/>
      <c r="M549" s="1"/>
      <c r="N549" s="1"/>
    </row>
    <row r="550" spans="9:14" x14ac:dyDescent="0.25">
      <c r="I550" s="1"/>
      <c r="J550" s="1"/>
      <c r="K550" s="1"/>
      <c r="L550" s="1"/>
      <c r="M550" s="1"/>
      <c r="N550" s="1"/>
    </row>
    <row r="551" spans="9:14" x14ac:dyDescent="0.25">
      <c r="I551" s="1"/>
      <c r="J551" s="1"/>
      <c r="K551" s="1"/>
      <c r="L551" s="1"/>
      <c r="M551" s="1"/>
      <c r="N551" s="1"/>
    </row>
    <row r="552" spans="9:14" x14ac:dyDescent="0.25">
      <c r="I552" s="1"/>
      <c r="J552" s="1"/>
      <c r="K552" s="1"/>
      <c r="L552" s="1"/>
      <c r="M552" s="1"/>
      <c r="N552" s="1"/>
    </row>
    <row r="553" spans="9:14" x14ac:dyDescent="0.25">
      <c r="I553" s="1"/>
      <c r="J553" s="1"/>
      <c r="K553" s="1"/>
      <c r="L553" s="1"/>
      <c r="M553" s="1"/>
      <c r="N553" s="1"/>
    </row>
    <row r="554" spans="9:14" x14ac:dyDescent="0.25">
      <c r="I554" s="1"/>
      <c r="J554" s="1"/>
      <c r="K554" s="1"/>
      <c r="L554" s="1"/>
      <c r="M554" s="1"/>
      <c r="N554" s="1"/>
    </row>
    <row r="555" spans="9:14" x14ac:dyDescent="0.25">
      <c r="I555" s="1"/>
      <c r="J555" s="1"/>
      <c r="K555" s="1"/>
      <c r="L555" s="1"/>
      <c r="M555" s="1"/>
      <c r="N555" s="1"/>
    </row>
    <row r="556" spans="9:14" x14ac:dyDescent="0.25">
      <c r="I556" s="1"/>
      <c r="J556" s="1"/>
      <c r="K556" s="1"/>
      <c r="L556" s="1"/>
      <c r="M556" s="1"/>
      <c r="N556" s="1"/>
    </row>
    <row r="557" spans="9:14" x14ac:dyDescent="0.25">
      <c r="I557" s="1"/>
      <c r="J557" s="1"/>
      <c r="K557" s="1"/>
      <c r="L557" s="1"/>
      <c r="M557" s="1"/>
      <c r="N557" s="1"/>
    </row>
    <row r="558" spans="9:14" x14ac:dyDescent="0.25">
      <c r="I558" s="1"/>
      <c r="J558" s="1"/>
      <c r="K558" s="1"/>
      <c r="L558" s="1"/>
      <c r="M558" s="1"/>
      <c r="N558" s="1"/>
    </row>
    <row r="559" spans="9:14" x14ac:dyDescent="0.25">
      <c r="I559" s="1"/>
      <c r="J559" s="1"/>
      <c r="K559" s="1"/>
      <c r="L559" s="1"/>
      <c r="M559" s="1"/>
      <c r="N559" s="1"/>
    </row>
    <row r="560" spans="9:14" x14ac:dyDescent="0.25">
      <c r="I560" s="1"/>
      <c r="J560" s="1"/>
      <c r="K560" s="1"/>
      <c r="L560" s="1"/>
      <c r="M560" s="1"/>
      <c r="N560" s="1"/>
    </row>
    <row r="561" spans="9:14" x14ac:dyDescent="0.25">
      <c r="I561" s="1"/>
      <c r="J561" s="1"/>
      <c r="K561" s="1"/>
      <c r="L561" s="1"/>
      <c r="M561" s="1"/>
      <c r="N561" s="1"/>
    </row>
    <row r="562" spans="9:14" x14ac:dyDescent="0.25">
      <c r="I562" s="1"/>
      <c r="J562" s="1"/>
      <c r="K562" s="1"/>
      <c r="L562" s="1"/>
      <c r="M562" s="1"/>
      <c r="N562" s="1"/>
    </row>
    <row r="563" spans="9:14" x14ac:dyDescent="0.25">
      <c r="I563" s="1"/>
      <c r="J563" s="1"/>
      <c r="K563" s="1"/>
      <c r="L563" s="1"/>
      <c r="M563" s="1"/>
      <c r="N563" s="1"/>
    </row>
    <row r="564" spans="9:14" x14ac:dyDescent="0.25">
      <c r="I564" s="1"/>
      <c r="J564" s="1"/>
      <c r="K564" s="1"/>
      <c r="L564" s="1"/>
      <c r="M564" s="1"/>
      <c r="N564" s="1"/>
    </row>
    <row r="565" spans="9:14" x14ac:dyDescent="0.25">
      <c r="I565" s="1"/>
      <c r="J565" s="1"/>
      <c r="K565" s="1"/>
      <c r="L565" s="1"/>
      <c r="M565" s="1"/>
      <c r="N565" s="1"/>
    </row>
    <row r="566" spans="9:14" x14ac:dyDescent="0.25">
      <c r="I566" s="1"/>
      <c r="J566" s="1"/>
      <c r="K566" s="1"/>
      <c r="L566" s="1"/>
      <c r="M566" s="1"/>
      <c r="N566" s="1"/>
    </row>
    <row r="567" spans="9:14" x14ac:dyDescent="0.25">
      <c r="I567" s="1"/>
      <c r="J567" s="1"/>
      <c r="K567" s="1"/>
      <c r="L567" s="1"/>
      <c r="M567" s="1"/>
      <c r="N567" s="1"/>
    </row>
    <row r="568" spans="9:14" x14ac:dyDescent="0.25">
      <c r="I568" s="1"/>
      <c r="J568" s="1"/>
      <c r="K568" s="1"/>
      <c r="L568" s="1"/>
      <c r="M568" s="1"/>
      <c r="N568" s="1"/>
    </row>
    <row r="569" spans="9:14" x14ac:dyDescent="0.25">
      <c r="I569" s="1"/>
      <c r="J569" s="1"/>
      <c r="K569" s="1"/>
      <c r="L569" s="1"/>
      <c r="M569" s="1"/>
      <c r="N569" s="1"/>
    </row>
    <row r="570" spans="9:14" x14ac:dyDescent="0.25">
      <c r="I570" s="1"/>
      <c r="J570" s="1"/>
      <c r="K570" s="1"/>
      <c r="L570" s="1"/>
      <c r="M570" s="1"/>
      <c r="N570" s="1"/>
    </row>
    <row r="571" spans="9:14" x14ac:dyDescent="0.25">
      <c r="I571" s="1"/>
      <c r="J571" s="1"/>
      <c r="K571" s="1"/>
      <c r="L571" s="1"/>
      <c r="M571" s="1"/>
      <c r="N571" s="1"/>
    </row>
    <row r="572" spans="9:14" x14ac:dyDescent="0.25">
      <c r="I572" s="1"/>
      <c r="J572" s="1"/>
      <c r="K572" s="1"/>
      <c r="L572" s="1"/>
      <c r="M572" s="1"/>
      <c r="N572" s="1"/>
    </row>
    <row r="573" spans="9:14" x14ac:dyDescent="0.25">
      <c r="I573" s="1"/>
      <c r="J573" s="1"/>
      <c r="K573" s="1"/>
      <c r="L573" s="1"/>
      <c r="M573" s="1"/>
      <c r="N573" s="1"/>
    </row>
    <row r="574" spans="9:14" x14ac:dyDescent="0.25">
      <c r="I574" s="1"/>
      <c r="J574" s="1"/>
      <c r="K574" s="1"/>
      <c r="L574" s="1"/>
      <c r="M574" s="1"/>
      <c r="N574" s="1"/>
    </row>
    <row r="575" spans="9:14" x14ac:dyDescent="0.25">
      <c r="I575" s="1"/>
      <c r="J575" s="1"/>
      <c r="K575" s="1"/>
      <c r="L575" s="1"/>
      <c r="M575" s="1"/>
      <c r="N575" s="1"/>
    </row>
    <row r="576" spans="9:14" x14ac:dyDescent="0.25">
      <c r="I576" s="1"/>
      <c r="J576" s="1"/>
      <c r="K576" s="1"/>
      <c r="L576" s="1"/>
      <c r="M576" s="1"/>
      <c r="N576" s="1"/>
    </row>
    <row r="577" spans="9:14" x14ac:dyDescent="0.25">
      <c r="I577" s="1"/>
      <c r="J577" s="1"/>
      <c r="K577" s="1"/>
      <c r="L577" s="1"/>
      <c r="M577" s="1"/>
      <c r="N577" s="1"/>
    </row>
    <row r="578" spans="9:14" x14ac:dyDescent="0.25">
      <c r="I578" s="1"/>
      <c r="J578" s="1"/>
      <c r="K578" s="1"/>
      <c r="L578" s="1"/>
      <c r="M578" s="1"/>
      <c r="N578" s="1"/>
    </row>
    <row r="579" spans="9:14" x14ac:dyDescent="0.25">
      <c r="I579" s="1"/>
      <c r="J579" s="1"/>
      <c r="K579" s="1"/>
      <c r="L579" s="1"/>
      <c r="M579" s="1"/>
      <c r="N579" s="1"/>
    </row>
    <row r="580" spans="9:14" x14ac:dyDescent="0.25">
      <c r="I580" s="1"/>
      <c r="J580" s="1"/>
      <c r="K580" s="1"/>
      <c r="L580" s="1"/>
      <c r="M580" s="1"/>
      <c r="N580" s="1"/>
    </row>
    <row r="581" spans="9:14" x14ac:dyDescent="0.25">
      <c r="I581" s="1"/>
      <c r="J581" s="1"/>
      <c r="K581" s="1"/>
      <c r="L581" s="1"/>
      <c r="M581" s="1"/>
      <c r="N581" s="1"/>
    </row>
    <row r="582" spans="9:14" x14ac:dyDescent="0.25">
      <c r="I582" s="1"/>
      <c r="J582" s="1"/>
      <c r="K582" s="1"/>
      <c r="L582" s="1"/>
      <c r="M582" s="1"/>
      <c r="N582" s="1"/>
    </row>
    <row r="583" spans="9:14" x14ac:dyDescent="0.25">
      <c r="I583" s="1"/>
      <c r="J583" s="1"/>
      <c r="K583" s="1"/>
      <c r="L583" s="1"/>
      <c r="M583" s="1"/>
      <c r="N583" s="1"/>
    </row>
    <row r="584" spans="9:14" x14ac:dyDescent="0.25">
      <c r="I584" s="1"/>
      <c r="J584" s="1"/>
      <c r="K584" s="1"/>
      <c r="L584" s="1"/>
      <c r="M584" s="1"/>
      <c r="N584" s="1"/>
    </row>
    <row r="585" spans="9:14" x14ac:dyDescent="0.25">
      <c r="I585" s="1"/>
      <c r="J585" s="1"/>
      <c r="K585" s="1"/>
      <c r="L585" s="1"/>
      <c r="M585" s="1"/>
      <c r="N585" s="1"/>
    </row>
    <row r="586" spans="9:14" x14ac:dyDescent="0.25">
      <c r="I586" s="1"/>
      <c r="J586" s="1"/>
      <c r="K586" s="1"/>
      <c r="L586" s="1"/>
      <c r="M586" s="1"/>
      <c r="N586" s="1"/>
    </row>
    <row r="587" spans="9:14" x14ac:dyDescent="0.25">
      <c r="I587" s="1"/>
      <c r="J587" s="1"/>
      <c r="K587" s="1"/>
      <c r="L587" s="1"/>
      <c r="M587" s="1"/>
      <c r="N587" s="1"/>
    </row>
    <row r="588" spans="9:14" x14ac:dyDescent="0.25">
      <c r="I588" s="1"/>
      <c r="J588" s="1"/>
      <c r="K588" s="1"/>
      <c r="L588" s="1"/>
      <c r="M588" s="1"/>
      <c r="N588" s="1"/>
    </row>
    <row r="589" spans="9:14" x14ac:dyDescent="0.25">
      <c r="I589" s="1"/>
      <c r="J589" s="1"/>
      <c r="K589" s="1"/>
      <c r="L589" s="1"/>
      <c r="M589" s="1"/>
      <c r="N589" s="1"/>
    </row>
    <row r="590" spans="9:14" x14ac:dyDescent="0.25">
      <c r="I590" s="1"/>
      <c r="J590" s="1"/>
      <c r="K590" s="1"/>
      <c r="L590" s="1"/>
      <c r="M590" s="1"/>
      <c r="N590" s="1"/>
    </row>
    <row r="591" spans="9:14" x14ac:dyDescent="0.25">
      <c r="I591" s="1"/>
      <c r="J591" s="1"/>
      <c r="K591" s="1"/>
      <c r="L591" s="1"/>
      <c r="M591" s="1"/>
      <c r="N591" s="1"/>
    </row>
    <row r="592" spans="9:14" x14ac:dyDescent="0.25">
      <c r="I592" s="1"/>
      <c r="J592" s="1"/>
      <c r="K592" s="1"/>
      <c r="L592" s="1"/>
      <c r="M592" s="1"/>
      <c r="N592" s="1"/>
    </row>
    <row r="593" spans="9:14" x14ac:dyDescent="0.25">
      <c r="I593" s="1"/>
      <c r="J593" s="1"/>
      <c r="K593" s="1"/>
      <c r="L593" s="1"/>
      <c r="M593" s="1"/>
      <c r="N593" s="1"/>
    </row>
    <row r="594" spans="9:14" x14ac:dyDescent="0.25">
      <c r="I594" s="1"/>
      <c r="J594" s="1"/>
      <c r="K594" s="1"/>
      <c r="L594" s="1"/>
      <c r="M594" s="1"/>
      <c r="N594" s="1"/>
    </row>
    <row r="595" spans="9:14" x14ac:dyDescent="0.25">
      <c r="I595" s="1"/>
      <c r="J595" s="1"/>
      <c r="K595" s="1"/>
      <c r="L595" s="1"/>
      <c r="M595" s="1"/>
      <c r="N595" s="1"/>
    </row>
    <row r="596" spans="9:14" x14ac:dyDescent="0.25">
      <c r="I596" s="1"/>
      <c r="J596" s="1"/>
      <c r="K596" s="1"/>
      <c r="L596" s="1"/>
      <c r="M596" s="1"/>
      <c r="N596" s="1"/>
    </row>
    <row r="597" spans="9:14" x14ac:dyDescent="0.25">
      <c r="I597" s="1"/>
      <c r="J597" s="1"/>
      <c r="K597" s="1"/>
      <c r="L597" s="1"/>
      <c r="M597" s="1"/>
      <c r="N597" s="1"/>
    </row>
    <row r="598" spans="9:14" x14ac:dyDescent="0.25">
      <c r="I598" s="1"/>
      <c r="J598" s="1"/>
      <c r="K598" s="1"/>
      <c r="L598" s="1"/>
      <c r="M598" s="1"/>
      <c r="N598" s="1"/>
    </row>
    <row r="599" spans="9:14" x14ac:dyDescent="0.25">
      <c r="I599" s="1"/>
      <c r="J599" s="1"/>
      <c r="K599" s="1"/>
      <c r="L599" s="1"/>
      <c r="M599" s="1"/>
      <c r="N599" s="1"/>
    </row>
    <row r="600" spans="9:14" x14ac:dyDescent="0.25">
      <c r="I600" s="1"/>
      <c r="J600" s="1"/>
      <c r="K600" s="1"/>
      <c r="L600" s="1"/>
      <c r="M600" s="1"/>
      <c r="N600" s="1"/>
    </row>
    <row r="601" spans="9:14" x14ac:dyDescent="0.25">
      <c r="I601" s="1"/>
      <c r="J601" s="1"/>
      <c r="K601" s="1"/>
      <c r="L601" s="1"/>
      <c r="M601" s="1"/>
      <c r="N601" s="1"/>
    </row>
    <row r="602" spans="9:14" x14ac:dyDescent="0.25">
      <c r="I602" s="1"/>
      <c r="J602" s="1"/>
      <c r="K602" s="1"/>
      <c r="L602" s="1"/>
      <c r="M602" s="1"/>
      <c r="N602" s="1"/>
    </row>
    <row r="603" spans="9:14" x14ac:dyDescent="0.25">
      <c r="I603" s="1"/>
      <c r="J603" s="1"/>
      <c r="K603" s="1"/>
      <c r="L603" s="1"/>
      <c r="M603" s="1"/>
      <c r="N603" s="1"/>
    </row>
    <row r="604" spans="9:14" x14ac:dyDescent="0.25">
      <c r="I604" s="1"/>
      <c r="J604" s="1"/>
      <c r="K604" s="1"/>
      <c r="L604" s="1"/>
      <c r="M604" s="1"/>
      <c r="N604" s="1"/>
    </row>
    <row r="605" spans="9:14" x14ac:dyDescent="0.25">
      <c r="I605" s="1"/>
      <c r="J605" s="1"/>
      <c r="K605" s="1"/>
      <c r="L605" s="1"/>
      <c r="M605" s="1"/>
      <c r="N605" s="1"/>
    </row>
    <row r="606" spans="9:14" x14ac:dyDescent="0.25">
      <c r="I606" s="1"/>
      <c r="J606" s="1"/>
      <c r="K606" s="1"/>
      <c r="L606" s="1"/>
      <c r="M606" s="1"/>
      <c r="N606" s="1"/>
    </row>
    <row r="607" spans="9:14" x14ac:dyDescent="0.25">
      <c r="I607" s="1"/>
      <c r="J607" s="1"/>
      <c r="K607" s="1"/>
      <c r="L607" s="1"/>
      <c r="M607" s="1"/>
      <c r="N607" s="1"/>
    </row>
    <row r="608" spans="9:14" x14ac:dyDescent="0.25">
      <c r="I608" s="1"/>
      <c r="J608" s="1"/>
      <c r="K608" s="1"/>
      <c r="L608" s="1"/>
      <c r="M608" s="1"/>
      <c r="N608" s="1"/>
    </row>
    <row r="609" spans="9:14" x14ac:dyDescent="0.25">
      <c r="I609" s="1"/>
      <c r="J609" s="1"/>
      <c r="K609" s="1"/>
      <c r="L609" s="1"/>
      <c r="M609" s="1"/>
      <c r="N609" s="1"/>
    </row>
    <row r="610" spans="9:14" x14ac:dyDescent="0.25">
      <c r="I610" s="1"/>
      <c r="J610" s="1"/>
      <c r="K610" s="1"/>
      <c r="L610" s="1"/>
      <c r="M610" s="1"/>
      <c r="N610" s="1"/>
    </row>
    <row r="611" spans="9:14" x14ac:dyDescent="0.25">
      <c r="I611" s="1"/>
      <c r="J611" s="1"/>
      <c r="K611" s="1"/>
      <c r="L611" s="1"/>
      <c r="M611" s="1"/>
      <c r="N611" s="1"/>
    </row>
    <row r="612" spans="9:14" x14ac:dyDescent="0.25">
      <c r="I612" s="1"/>
      <c r="J612" s="1"/>
      <c r="K612" s="1"/>
      <c r="L612" s="1"/>
      <c r="M612" s="1"/>
      <c r="N612" s="1"/>
    </row>
    <row r="613" spans="9:14" x14ac:dyDescent="0.25">
      <c r="I613" s="1"/>
      <c r="J613" s="1"/>
      <c r="K613" s="1"/>
      <c r="L613" s="1"/>
      <c r="M613" s="1"/>
      <c r="N613" s="1"/>
    </row>
    <row r="614" spans="9:14" x14ac:dyDescent="0.25">
      <c r="I614" s="1"/>
      <c r="J614" s="1"/>
      <c r="K614" s="1"/>
      <c r="L614" s="1"/>
      <c r="M614" s="1"/>
      <c r="N614" s="1"/>
    </row>
    <row r="615" spans="9:14" x14ac:dyDescent="0.25">
      <c r="I615" s="1"/>
      <c r="J615" s="1"/>
      <c r="K615" s="1"/>
      <c r="L615" s="1"/>
      <c r="M615" s="1"/>
      <c r="N615" s="1"/>
    </row>
    <row r="616" spans="9:14" x14ac:dyDescent="0.25">
      <c r="I616" s="1"/>
      <c r="J616" s="1"/>
      <c r="K616" s="1"/>
      <c r="L616" s="1"/>
      <c r="M616" s="1"/>
      <c r="N616" s="1"/>
    </row>
    <row r="617" spans="9:14" x14ac:dyDescent="0.25">
      <c r="I617" s="1"/>
      <c r="J617" s="1"/>
      <c r="K617" s="1"/>
      <c r="L617" s="1"/>
      <c r="M617" s="1"/>
      <c r="N617" s="1"/>
    </row>
    <row r="618" spans="9:14" x14ac:dyDescent="0.25">
      <c r="I618" s="1"/>
      <c r="J618" s="1"/>
      <c r="K618" s="1"/>
      <c r="L618" s="1"/>
      <c r="M618" s="1"/>
      <c r="N618" s="1"/>
    </row>
    <row r="619" spans="9:14" x14ac:dyDescent="0.25">
      <c r="I619" s="1"/>
      <c r="J619" s="1"/>
      <c r="K619" s="1"/>
      <c r="L619" s="1"/>
      <c r="M619" s="1"/>
      <c r="N619" s="1"/>
    </row>
    <row r="620" spans="9:14" x14ac:dyDescent="0.25">
      <c r="I620" s="1"/>
      <c r="J620" s="1"/>
      <c r="K620" s="1"/>
      <c r="L620" s="1"/>
      <c r="M620" s="1"/>
      <c r="N620" s="1"/>
    </row>
    <row r="621" spans="9:14" x14ac:dyDescent="0.25">
      <c r="I621" s="1"/>
      <c r="J621" s="1"/>
      <c r="K621" s="1"/>
      <c r="L621" s="1"/>
      <c r="M621" s="1"/>
      <c r="N621" s="1"/>
    </row>
    <row r="622" spans="9:14" x14ac:dyDescent="0.25">
      <c r="I622" s="1"/>
      <c r="J622" s="1"/>
      <c r="K622" s="1"/>
      <c r="L622" s="1"/>
      <c r="M622" s="1"/>
      <c r="N622" s="1"/>
    </row>
    <row r="623" spans="9:14" x14ac:dyDescent="0.25">
      <c r="I623" s="1"/>
      <c r="J623" s="1"/>
      <c r="K623" s="1"/>
      <c r="L623" s="1"/>
      <c r="M623" s="1"/>
      <c r="N623" s="1"/>
    </row>
    <row r="624" spans="9:14" x14ac:dyDescent="0.25">
      <c r="I624" s="1"/>
      <c r="J624" s="1"/>
      <c r="K624" s="1"/>
      <c r="L624" s="1"/>
      <c r="M624" s="1"/>
      <c r="N624" s="1"/>
    </row>
    <row r="625" spans="9:14" x14ac:dyDescent="0.25">
      <c r="I625" s="1"/>
      <c r="J625" s="1"/>
      <c r="K625" s="1"/>
      <c r="L625" s="1"/>
      <c r="M625" s="1"/>
      <c r="N625" s="1"/>
    </row>
    <row r="626" spans="9:14" x14ac:dyDescent="0.25">
      <c r="I626" s="1"/>
      <c r="J626" s="1"/>
      <c r="K626" s="1"/>
      <c r="L626" s="1"/>
      <c r="M626" s="1"/>
      <c r="N626" s="1"/>
    </row>
    <row r="627" spans="9:14" x14ac:dyDescent="0.25">
      <c r="I627" s="1"/>
      <c r="J627" s="1"/>
      <c r="K627" s="1"/>
      <c r="L627" s="1"/>
      <c r="M627" s="1"/>
      <c r="N627" s="1"/>
    </row>
    <row r="628" spans="9:14" x14ac:dyDescent="0.25">
      <c r="I628" s="1"/>
      <c r="J628" s="1"/>
      <c r="K628" s="1"/>
      <c r="L628" s="1"/>
      <c r="M628" s="1"/>
      <c r="N628" s="1"/>
    </row>
    <row r="629" spans="9:14" x14ac:dyDescent="0.25">
      <c r="I629" s="1"/>
      <c r="J629" s="1"/>
      <c r="K629" s="1"/>
      <c r="L629" s="1"/>
      <c r="M629" s="1"/>
      <c r="N629" s="1"/>
    </row>
    <row r="630" spans="9:14" x14ac:dyDescent="0.25">
      <c r="I630" s="1"/>
      <c r="J630" s="1"/>
      <c r="K630" s="1"/>
      <c r="L630" s="1"/>
      <c r="M630" s="1"/>
      <c r="N630" s="1"/>
    </row>
    <row r="631" spans="9:14" x14ac:dyDescent="0.25">
      <c r="I631" s="1"/>
      <c r="J631" s="1"/>
      <c r="K631" s="1"/>
      <c r="L631" s="1"/>
      <c r="M631" s="1"/>
      <c r="N631" s="1"/>
    </row>
    <row r="632" spans="9:14" x14ac:dyDescent="0.25">
      <c r="I632" s="1"/>
      <c r="J632" s="1"/>
      <c r="K632" s="1"/>
      <c r="L632" s="1"/>
      <c r="M632" s="1"/>
      <c r="N632" s="1"/>
    </row>
    <row r="633" spans="9:14" x14ac:dyDescent="0.25">
      <c r="I633" s="1"/>
      <c r="J633" s="1"/>
      <c r="K633" s="1"/>
      <c r="L633" s="1"/>
      <c r="M633" s="1"/>
      <c r="N633" s="1"/>
    </row>
    <row r="634" spans="9:14" x14ac:dyDescent="0.25">
      <c r="I634" s="1"/>
      <c r="J634" s="1"/>
      <c r="K634" s="1"/>
      <c r="L634" s="1"/>
      <c r="M634" s="1"/>
      <c r="N634" s="1"/>
    </row>
    <row r="635" spans="9:14" x14ac:dyDescent="0.25">
      <c r="I635" s="1"/>
      <c r="J635" s="1"/>
      <c r="K635" s="1"/>
      <c r="L635" s="1"/>
      <c r="M635" s="1"/>
      <c r="N635" s="1"/>
    </row>
    <row r="636" spans="9:14" x14ac:dyDescent="0.25">
      <c r="I636" s="1"/>
      <c r="J636" s="1"/>
      <c r="K636" s="1"/>
      <c r="L636" s="1"/>
      <c r="M636" s="1"/>
      <c r="N636" s="1"/>
    </row>
    <row r="637" spans="9:14" x14ac:dyDescent="0.25">
      <c r="I637" s="1"/>
      <c r="J637" s="1"/>
      <c r="K637" s="1"/>
      <c r="L637" s="1"/>
      <c r="M637" s="1"/>
      <c r="N637" s="1"/>
    </row>
    <row r="638" spans="9:14" x14ac:dyDescent="0.25">
      <c r="I638" s="1"/>
      <c r="J638" s="1"/>
      <c r="K638" s="1"/>
      <c r="L638" s="1"/>
      <c r="M638" s="1"/>
      <c r="N638" s="1"/>
    </row>
    <row r="639" spans="9:14" x14ac:dyDescent="0.25">
      <c r="I639" s="1"/>
      <c r="J639" s="1"/>
      <c r="K639" s="1"/>
      <c r="L639" s="1"/>
      <c r="M639" s="1"/>
      <c r="N639" s="1"/>
    </row>
    <row r="640" spans="9:14" x14ac:dyDescent="0.25">
      <c r="I640" s="1"/>
      <c r="J640" s="1"/>
      <c r="K640" s="1"/>
      <c r="L640" s="1"/>
      <c r="M640" s="1"/>
      <c r="N640" s="1"/>
    </row>
    <row r="641" spans="9:14" x14ac:dyDescent="0.25">
      <c r="I641" s="1"/>
      <c r="J641" s="1"/>
      <c r="K641" s="1"/>
      <c r="L641" s="1"/>
      <c r="M641" s="1"/>
      <c r="N641" s="1"/>
    </row>
    <row r="642" spans="9:14" x14ac:dyDescent="0.25">
      <c r="I642" s="1"/>
      <c r="J642" s="1"/>
      <c r="K642" s="1"/>
      <c r="L642" s="1"/>
      <c r="M642" s="1"/>
      <c r="N642" s="1"/>
    </row>
    <row r="643" spans="9:14" x14ac:dyDescent="0.25">
      <c r="I643" s="1"/>
      <c r="J643" s="1"/>
      <c r="K643" s="1"/>
      <c r="L643" s="1"/>
      <c r="M643" s="1"/>
      <c r="N643" s="1"/>
    </row>
    <row r="644" spans="9:14" x14ac:dyDescent="0.25">
      <c r="I644" s="1"/>
      <c r="J644" s="1"/>
      <c r="K644" s="1"/>
      <c r="L644" s="1"/>
      <c r="M644" s="1"/>
      <c r="N644" s="1"/>
    </row>
    <row r="645" spans="9:14" x14ac:dyDescent="0.25">
      <c r="I645" s="1"/>
      <c r="J645" s="1"/>
      <c r="K645" s="1"/>
      <c r="L645" s="1"/>
      <c r="M645" s="1"/>
      <c r="N645" s="1"/>
    </row>
    <row r="646" spans="9:14" x14ac:dyDescent="0.25">
      <c r="I646" s="1"/>
      <c r="J646" s="1"/>
      <c r="K646" s="1"/>
      <c r="L646" s="1"/>
      <c r="M646" s="1"/>
      <c r="N646" s="1"/>
    </row>
    <row r="647" spans="9:14" x14ac:dyDescent="0.25">
      <c r="I647" s="1"/>
      <c r="J647" s="1"/>
      <c r="K647" s="1"/>
      <c r="L647" s="1"/>
      <c r="M647" s="1"/>
      <c r="N647" s="1"/>
    </row>
    <row r="648" spans="9:14" x14ac:dyDescent="0.25">
      <c r="I648" s="1"/>
      <c r="J648" s="1"/>
      <c r="K648" s="1"/>
      <c r="L648" s="1"/>
      <c r="M648" s="1"/>
      <c r="N648" s="1"/>
    </row>
    <row r="649" spans="9:14" x14ac:dyDescent="0.25">
      <c r="I649" s="1"/>
      <c r="J649" s="1"/>
      <c r="K649" s="1"/>
      <c r="L649" s="1"/>
      <c r="M649" s="1"/>
      <c r="N649" s="1"/>
    </row>
    <row r="650" spans="9:14" x14ac:dyDescent="0.25">
      <c r="I650" s="1"/>
      <c r="J650" s="1"/>
      <c r="K650" s="1"/>
      <c r="L650" s="1"/>
      <c r="M650" s="1"/>
      <c r="N650" s="1"/>
    </row>
    <row r="651" spans="9:14" x14ac:dyDescent="0.25">
      <c r="I651" s="1"/>
      <c r="J651" s="1"/>
      <c r="K651" s="1"/>
      <c r="L651" s="1"/>
      <c r="M651" s="1"/>
      <c r="N651" s="1"/>
    </row>
    <row r="652" spans="9:14" x14ac:dyDescent="0.25">
      <c r="I652" s="1"/>
      <c r="J652" s="1"/>
      <c r="K652" s="1"/>
      <c r="L652" s="1"/>
      <c r="M652" s="1"/>
      <c r="N652" s="1"/>
    </row>
    <row r="653" spans="9:14" x14ac:dyDescent="0.25">
      <c r="I653" s="1"/>
      <c r="J653" s="1"/>
      <c r="K653" s="1"/>
      <c r="L653" s="1"/>
      <c r="M653" s="1"/>
      <c r="N653" s="1"/>
    </row>
    <row r="654" spans="9:14" x14ac:dyDescent="0.25">
      <c r="I654" s="1"/>
      <c r="J654" s="1"/>
      <c r="K654" s="1"/>
      <c r="L654" s="1"/>
      <c r="M654" s="1"/>
      <c r="N654" s="1"/>
    </row>
    <row r="655" spans="9:14" x14ac:dyDescent="0.25">
      <c r="I655" s="1"/>
      <c r="J655" s="1"/>
      <c r="K655" s="1"/>
      <c r="L655" s="1"/>
      <c r="M655" s="1"/>
      <c r="N655" s="1"/>
    </row>
    <row r="656" spans="9:14" x14ac:dyDescent="0.25">
      <c r="I656" s="1"/>
      <c r="J656" s="1"/>
      <c r="K656" s="1"/>
      <c r="L656" s="1"/>
      <c r="M656" s="1"/>
      <c r="N656" s="1"/>
    </row>
    <row r="657" spans="9:14" x14ac:dyDescent="0.25">
      <c r="I657" s="1"/>
      <c r="J657" s="1"/>
      <c r="K657" s="1"/>
      <c r="L657" s="1"/>
      <c r="M657" s="1"/>
      <c r="N657" s="1"/>
    </row>
    <row r="658" spans="9:14" x14ac:dyDescent="0.25">
      <c r="I658" s="1"/>
      <c r="J658" s="1"/>
      <c r="K658" s="1"/>
      <c r="L658" s="1"/>
      <c r="M658" s="1"/>
      <c r="N658" s="1"/>
    </row>
    <row r="659" spans="9:14" x14ac:dyDescent="0.25">
      <c r="I659" s="1"/>
      <c r="J659" s="1"/>
      <c r="K659" s="1"/>
      <c r="L659" s="1"/>
      <c r="M659" s="1"/>
      <c r="N659" s="1"/>
    </row>
    <row r="660" spans="9:14" x14ac:dyDescent="0.25">
      <c r="I660" s="1"/>
      <c r="J660" s="1"/>
      <c r="K660" s="1"/>
      <c r="L660" s="1"/>
      <c r="M660" s="1"/>
      <c r="N660" s="1"/>
    </row>
    <row r="661" spans="9:14" x14ac:dyDescent="0.25">
      <c r="I661" s="1"/>
      <c r="J661" s="1"/>
      <c r="K661" s="1"/>
      <c r="L661" s="1"/>
      <c r="M661" s="1"/>
      <c r="N661" s="1"/>
    </row>
    <row r="662" spans="9:14" x14ac:dyDescent="0.25">
      <c r="I662" s="1"/>
      <c r="J662" s="1"/>
      <c r="K662" s="1"/>
      <c r="L662" s="1"/>
      <c r="M662" s="1"/>
      <c r="N662" s="1"/>
    </row>
    <row r="663" spans="9:14" x14ac:dyDescent="0.25">
      <c r="I663" s="1"/>
      <c r="J663" s="1"/>
      <c r="K663" s="1"/>
      <c r="L663" s="1"/>
      <c r="M663" s="1"/>
      <c r="N663" s="1"/>
    </row>
    <row r="664" spans="9:14" x14ac:dyDescent="0.25">
      <c r="I664" s="1"/>
      <c r="J664" s="1"/>
      <c r="K664" s="1"/>
      <c r="L664" s="1"/>
      <c r="M664" s="1"/>
      <c r="N664" s="1"/>
    </row>
    <row r="665" spans="9:14" x14ac:dyDescent="0.25">
      <c r="I665" s="1"/>
      <c r="J665" s="1"/>
      <c r="K665" s="1"/>
      <c r="L665" s="1"/>
      <c r="M665" s="1"/>
      <c r="N665" s="1"/>
    </row>
    <row r="666" spans="9:14" x14ac:dyDescent="0.25">
      <c r="I666" s="1"/>
      <c r="J666" s="1"/>
      <c r="K666" s="1"/>
      <c r="L666" s="1"/>
      <c r="M666" s="1"/>
      <c r="N666" s="1"/>
    </row>
    <row r="667" spans="9:14" x14ac:dyDescent="0.25">
      <c r="I667" s="1"/>
      <c r="J667" s="1"/>
      <c r="K667" s="1"/>
      <c r="L667" s="1"/>
      <c r="M667" s="1"/>
      <c r="N667" s="1"/>
    </row>
    <row r="668" spans="9:14" x14ac:dyDescent="0.25">
      <c r="I668" s="1"/>
      <c r="J668" s="1"/>
      <c r="K668" s="1"/>
      <c r="L668" s="1"/>
      <c r="M668" s="1"/>
      <c r="N668" s="1"/>
    </row>
    <row r="669" spans="9:14" x14ac:dyDescent="0.25">
      <c r="I669" s="1"/>
      <c r="J669" s="1"/>
      <c r="K669" s="1"/>
      <c r="L669" s="1"/>
      <c r="M669" s="1"/>
      <c r="N669" s="1"/>
    </row>
    <row r="670" spans="9:14" x14ac:dyDescent="0.25">
      <c r="I670" s="1"/>
      <c r="J670" s="1"/>
      <c r="K670" s="1"/>
      <c r="L670" s="1"/>
      <c r="M670" s="1"/>
      <c r="N670" s="1"/>
    </row>
    <row r="671" spans="9:14" x14ac:dyDescent="0.25">
      <c r="I671" s="1"/>
      <c r="J671" s="1"/>
      <c r="K671" s="1"/>
      <c r="L671" s="1"/>
      <c r="M671" s="1"/>
      <c r="N671" s="1"/>
    </row>
    <row r="672" spans="9:14" x14ac:dyDescent="0.25">
      <c r="I672" s="1"/>
      <c r="J672" s="1"/>
      <c r="K672" s="1"/>
      <c r="L672" s="1"/>
      <c r="M672" s="1"/>
      <c r="N672" s="1"/>
    </row>
    <row r="673" spans="9:14" x14ac:dyDescent="0.25">
      <c r="I673" s="1"/>
      <c r="J673" s="1"/>
      <c r="K673" s="1"/>
      <c r="L673" s="1"/>
      <c r="M673" s="1"/>
      <c r="N673" s="1"/>
    </row>
    <row r="674" spans="9:14" x14ac:dyDescent="0.25">
      <c r="I674" s="1"/>
      <c r="J674" s="1"/>
      <c r="K674" s="1"/>
      <c r="L674" s="1"/>
      <c r="M674" s="1"/>
      <c r="N674" s="1"/>
    </row>
    <row r="675" spans="9:14" x14ac:dyDescent="0.25">
      <c r="I675" s="1"/>
      <c r="J675" s="1"/>
      <c r="K675" s="1"/>
      <c r="L675" s="1"/>
      <c r="M675" s="1"/>
      <c r="N675" s="1"/>
    </row>
    <row r="676" spans="9:14" x14ac:dyDescent="0.25">
      <c r="I676" s="1"/>
      <c r="J676" s="1"/>
      <c r="K676" s="1"/>
      <c r="L676" s="1"/>
      <c r="M676" s="1"/>
      <c r="N676" s="1"/>
    </row>
    <row r="677" spans="9:14" x14ac:dyDescent="0.25">
      <c r="I677" s="1"/>
      <c r="J677" s="1"/>
      <c r="K677" s="1"/>
      <c r="L677" s="1"/>
      <c r="M677" s="1"/>
      <c r="N677" s="1"/>
    </row>
    <row r="678" spans="9:14" x14ac:dyDescent="0.25">
      <c r="I678" s="1"/>
      <c r="J678" s="1"/>
      <c r="K678" s="1"/>
      <c r="L678" s="1"/>
      <c r="M678" s="1"/>
      <c r="N678" s="1"/>
    </row>
    <row r="679" spans="9:14" x14ac:dyDescent="0.25">
      <c r="I679" s="1"/>
      <c r="J679" s="1"/>
      <c r="K679" s="1"/>
      <c r="L679" s="1"/>
      <c r="M679" s="1"/>
      <c r="N679" s="1"/>
    </row>
    <row r="680" spans="9:14" x14ac:dyDescent="0.25">
      <c r="I680" s="1"/>
      <c r="J680" s="1"/>
      <c r="K680" s="1"/>
      <c r="L680" s="1"/>
      <c r="M680" s="1"/>
      <c r="N680" s="1"/>
    </row>
    <row r="681" spans="9:14" x14ac:dyDescent="0.25">
      <c r="I681" s="1"/>
      <c r="J681" s="1"/>
      <c r="K681" s="1"/>
      <c r="L681" s="1"/>
      <c r="M681" s="1"/>
      <c r="N681" s="1"/>
    </row>
    <row r="682" spans="9:14" x14ac:dyDescent="0.25">
      <c r="I682" s="1"/>
      <c r="J682" s="1"/>
      <c r="K682" s="1"/>
      <c r="L682" s="1"/>
      <c r="M682" s="1"/>
      <c r="N682" s="1"/>
    </row>
    <row r="683" spans="9:14" x14ac:dyDescent="0.25">
      <c r="I683" s="1"/>
      <c r="J683" s="1"/>
      <c r="K683" s="1"/>
      <c r="L683" s="1"/>
      <c r="M683" s="1"/>
      <c r="N683" s="1"/>
    </row>
    <row r="684" spans="9:14" x14ac:dyDescent="0.25">
      <c r="I684" s="1"/>
      <c r="J684" s="1"/>
      <c r="K684" s="1"/>
      <c r="L684" s="1"/>
      <c r="M684" s="1"/>
      <c r="N684" s="1"/>
    </row>
    <row r="685" spans="9:14" x14ac:dyDescent="0.25">
      <c r="I685" s="1"/>
      <c r="J685" s="1"/>
      <c r="K685" s="1"/>
      <c r="L685" s="1"/>
      <c r="M685" s="1"/>
      <c r="N685" s="1"/>
    </row>
    <row r="686" spans="9:14" x14ac:dyDescent="0.25">
      <c r="I686" s="1"/>
      <c r="J686" s="1"/>
      <c r="K686" s="1"/>
      <c r="L686" s="1"/>
      <c r="M686" s="1"/>
      <c r="N686" s="1"/>
    </row>
    <row r="687" spans="9:14" x14ac:dyDescent="0.25">
      <c r="I687" s="1"/>
      <c r="J687" s="1"/>
      <c r="K687" s="1"/>
      <c r="L687" s="1"/>
      <c r="M687" s="1"/>
      <c r="N687" s="1"/>
    </row>
    <row r="688" spans="9:14" x14ac:dyDescent="0.25">
      <c r="I688" s="1"/>
      <c r="J688" s="1"/>
      <c r="K688" s="1"/>
      <c r="L688" s="1"/>
      <c r="M688" s="1"/>
      <c r="N688" s="1"/>
    </row>
    <row r="689" spans="9:14" x14ac:dyDescent="0.25">
      <c r="I689" s="1"/>
      <c r="J689" s="1"/>
      <c r="K689" s="1"/>
      <c r="L689" s="1"/>
      <c r="M689" s="1"/>
      <c r="N689" s="1"/>
    </row>
    <row r="690" spans="9:14" x14ac:dyDescent="0.25">
      <c r="I690" s="1"/>
      <c r="J690" s="1"/>
      <c r="K690" s="1"/>
      <c r="L690" s="1"/>
      <c r="M690" s="1"/>
      <c r="N690" s="1"/>
    </row>
    <row r="691" spans="9:14" x14ac:dyDescent="0.25">
      <c r="I691" s="1"/>
      <c r="J691" s="1"/>
      <c r="K691" s="1"/>
      <c r="L691" s="1"/>
      <c r="M691" s="1"/>
      <c r="N691" s="1"/>
    </row>
    <row r="692" spans="9:14" x14ac:dyDescent="0.25">
      <c r="I692" s="1"/>
      <c r="J692" s="1"/>
      <c r="K692" s="1"/>
      <c r="L692" s="1"/>
      <c r="M692" s="1"/>
      <c r="N692" s="1"/>
    </row>
    <row r="693" spans="9:14" x14ac:dyDescent="0.25">
      <c r="I693" s="1"/>
      <c r="J693" s="1"/>
      <c r="K693" s="1"/>
      <c r="L693" s="1"/>
      <c r="M693" s="1"/>
      <c r="N693" s="1"/>
    </row>
    <row r="694" spans="9:14" x14ac:dyDescent="0.25">
      <c r="I694" s="1"/>
      <c r="J694" s="1"/>
      <c r="K694" s="1"/>
      <c r="L694" s="1"/>
      <c r="M694" s="1"/>
      <c r="N694" s="1"/>
    </row>
    <row r="695" spans="9:14" x14ac:dyDescent="0.25">
      <c r="I695" s="1"/>
      <c r="J695" s="1"/>
      <c r="K695" s="1"/>
      <c r="L695" s="1"/>
      <c r="M695" s="1"/>
      <c r="N695" s="1"/>
    </row>
    <row r="696" spans="9:14" x14ac:dyDescent="0.25">
      <c r="I696" s="1"/>
      <c r="J696" s="1"/>
      <c r="K696" s="1"/>
      <c r="L696" s="1"/>
      <c r="M696" s="1"/>
      <c r="N696" s="1"/>
    </row>
    <row r="697" spans="9:14" x14ac:dyDescent="0.25">
      <c r="I697" s="1"/>
      <c r="J697" s="1"/>
      <c r="K697" s="1"/>
      <c r="L697" s="1"/>
      <c r="M697" s="1"/>
      <c r="N697" s="1"/>
    </row>
    <row r="698" spans="9:14" x14ac:dyDescent="0.25">
      <c r="I698" s="1"/>
      <c r="J698" s="1"/>
      <c r="K698" s="1"/>
      <c r="L698" s="1"/>
      <c r="M698" s="1"/>
      <c r="N698" s="1"/>
    </row>
    <row r="699" spans="9:14" x14ac:dyDescent="0.25">
      <c r="I699" s="1"/>
      <c r="J699" s="1"/>
      <c r="K699" s="1"/>
      <c r="L699" s="1"/>
      <c r="M699" s="1"/>
      <c r="N699" s="1"/>
    </row>
    <row r="700" spans="9:14" x14ac:dyDescent="0.25">
      <c r="I700" s="1"/>
      <c r="J700" s="1"/>
      <c r="K700" s="1"/>
      <c r="L700" s="1"/>
      <c r="M700" s="1"/>
      <c r="N700" s="1"/>
    </row>
    <row r="701" spans="9:14" x14ac:dyDescent="0.25">
      <c r="I701" s="1"/>
      <c r="J701" s="1"/>
      <c r="K701" s="1"/>
      <c r="L701" s="1"/>
      <c r="M701" s="1"/>
      <c r="N701" s="1"/>
    </row>
    <row r="702" spans="9:14" x14ac:dyDescent="0.25">
      <c r="I702" s="1"/>
      <c r="J702" s="1"/>
      <c r="K702" s="1"/>
      <c r="L702" s="1"/>
      <c r="M702" s="1"/>
      <c r="N702" s="1"/>
    </row>
    <row r="703" spans="9:14" x14ac:dyDescent="0.25">
      <c r="I703" s="1"/>
      <c r="J703" s="1"/>
      <c r="K703" s="1"/>
      <c r="L703" s="1"/>
      <c r="M703" s="1"/>
      <c r="N703" s="1"/>
    </row>
    <row r="704" spans="9:14" x14ac:dyDescent="0.25">
      <c r="I704" s="1"/>
      <c r="J704" s="1"/>
      <c r="K704" s="1"/>
      <c r="L704" s="1"/>
      <c r="M704" s="1"/>
      <c r="N704" s="1"/>
    </row>
    <row r="705" spans="9:14" x14ac:dyDescent="0.25">
      <c r="I705" s="1"/>
      <c r="J705" s="1"/>
      <c r="K705" s="1"/>
      <c r="L705" s="1"/>
      <c r="M705" s="1"/>
      <c r="N705" s="1"/>
    </row>
    <row r="706" spans="9:14" x14ac:dyDescent="0.25">
      <c r="I706" s="1"/>
      <c r="J706" s="1"/>
      <c r="K706" s="1"/>
      <c r="L706" s="1"/>
      <c r="M706" s="1"/>
      <c r="N706" s="1"/>
    </row>
    <row r="707" spans="9:14" x14ac:dyDescent="0.25">
      <c r="I707" s="1"/>
      <c r="J707" s="1"/>
      <c r="K707" s="1"/>
      <c r="L707" s="1"/>
      <c r="M707" s="1"/>
      <c r="N707" s="1"/>
    </row>
    <row r="708" spans="9:14" x14ac:dyDescent="0.25">
      <c r="I708" s="1"/>
      <c r="J708" s="1"/>
      <c r="K708" s="1"/>
      <c r="L708" s="1"/>
      <c r="M708" s="1"/>
      <c r="N708" s="1"/>
    </row>
    <row r="709" spans="9:14" x14ac:dyDescent="0.25">
      <c r="I709" s="1"/>
      <c r="J709" s="1"/>
      <c r="K709" s="1"/>
      <c r="L709" s="1"/>
      <c r="M709" s="1"/>
      <c r="N709" s="1"/>
    </row>
    <row r="710" spans="9:14" x14ac:dyDescent="0.25">
      <c r="I710" s="1"/>
      <c r="J710" s="1"/>
      <c r="K710" s="1"/>
      <c r="L710" s="1"/>
      <c r="M710" s="1"/>
      <c r="N710" s="1"/>
    </row>
    <row r="711" spans="9:14" x14ac:dyDescent="0.25">
      <c r="I711" s="1"/>
      <c r="J711" s="1"/>
      <c r="K711" s="1"/>
      <c r="L711" s="1"/>
      <c r="M711" s="1"/>
      <c r="N711" s="1"/>
    </row>
    <row r="712" spans="9:14" x14ac:dyDescent="0.25">
      <c r="I712" s="1"/>
      <c r="J712" s="1"/>
      <c r="K712" s="1"/>
      <c r="L712" s="1"/>
      <c r="M712" s="1"/>
      <c r="N712" s="1"/>
    </row>
    <row r="713" spans="9:14" x14ac:dyDescent="0.25">
      <c r="I713" s="1"/>
      <c r="J713" s="1"/>
      <c r="K713" s="1"/>
      <c r="L713" s="1"/>
      <c r="M713" s="1"/>
      <c r="N713" s="1"/>
    </row>
    <row r="714" spans="9:14" x14ac:dyDescent="0.25">
      <c r="I714" s="1"/>
      <c r="J714" s="1"/>
      <c r="K714" s="1"/>
      <c r="L714" s="1"/>
      <c r="M714" s="1"/>
      <c r="N714" s="1"/>
    </row>
    <row r="715" spans="9:14" x14ac:dyDescent="0.25">
      <c r="I715" s="1"/>
      <c r="J715" s="1"/>
      <c r="K715" s="1"/>
      <c r="L715" s="1"/>
      <c r="M715" s="1"/>
      <c r="N715" s="1"/>
    </row>
    <row r="716" spans="9:14" x14ac:dyDescent="0.25">
      <c r="I716" s="1"/>
      <c r="J716" s="1"/>
      <c r="K716" s="1"/>
      <c r="L716" s="1"/>
      <c r="M716" s="1"/>
      <c r="N716" s="1"/>
    </row>
    <row r="717" spans="9:14" x14ac:dyDescent="0.25">
      <c r="I717" s="1"/>
      <c r="J717" s="1"/>
      <c r="K717" s="1"/>
      <c r="L717" s="1"/>
      <c r="M717" s="1"/>
      <c r="N717" s="1"/>
    </row>
    <row r="718" spans="9:14" x14ac:dyDescent="0.25">
      <c r="I718" s="1"/>
      <c r="J718" s="1"/>
      <c r="K718" s="1"/>
      <c r="L718" s="1"/>
      <c r="M718" s="1"/>
      <c r="N718" s="1"/>
    </row>
    <row r="719" spans="9:14" x14ac:dyDescent="0.25">
      <c r="I719" s="1"/>
      <c r="J719" s="1"/>
      <c r="K719" s="1"/>
      <c r="L719" s="1"/>
      <c r="M719" s="1"/>
      <c r="N719" s="1"/>
    </row>
    <row r="720" spans="9:14" x14ac:dyDescent="0.25">
      <c r="I720" s="1"/>
      <c r="J720" s="1"/>
      <c r="K720" s="1"/>
      <c r="L720" s="1"/>
      <c r="M720" s="1"/>
      <c r="N720" s="1"/>
    </row>
    <row r="721" spans="9:14" x14ac:dyDescent="0.25">
      <c r="I721" s="1"/>
      <c r="J721" s="1"/>
      <c r="K721" s="1"/>
      <c r="L721" s="1"/>
      <c r="M721" s="1"/>
      <c r="N721" s="1"/>
    </row>
    <row r="722" spans="9:14" x14ac:dyDescent="0.25">
      <c r="I722" s="1"/>
      <c r="J722" s="1"/>
      <c r="K722" s="1"/>
      <c r="L722" s="1"/>
      <c r="M722" s="1"/>
      <c r="N722" s="1"/>
    </row>
    <row r="723" spans="9:14" x14ac:dyDescent="0.25">
      <c r="I723" s="1"/>
      <c r="J723" s="1"/>
      <c r="K723" s="1"/>
      <c r="L723" s="1"/>
      <c r="M723" s="1"/>
      <c r="N723" s="1"/>
    </row>
    <row r="724" spans="9:14" x14ac:dyDescent="0.25">
      <c r="I724" s="1"/>
      <c r="J724" s="1"/>
      <c r="K724" s="1"/>
      <c r="L724" s="1"/>
      <c r="M724" s="1"/>
      <c r="N724" s="1"/>
    </row>
    <row r="725" spans="9:14" x14ac:dyDescent="0.25">
      <c r="I725" s="1"/>
      <c r="J725" s="1"/>
      <c r="K725" s="1"/>
      <c r="L725" s="1"/>
      <c r="M725" s="1"/>
      <c r="N725" s="1"/>
    </row>
    <row r="726" spans="9:14" x14ac:dyDescent="0.25">
      <c r="I726" s="1"/>
      <c r="J726" s="1"/>
      <c r="K726" s="1"/>
      <c r="L726" s="1"/>
      <c r="M726" s="1"/>
      <c r="N726" s="1"/>
    </row>
    <row r="727" spans="9:14" x14ac:dyDescent="0.25">
      <c r="I727" s="1"/>
      <c r="J727" s="1"/>
      <c r="K727" s="1"/>
      <c r="L727" s="1"/>
      <c r="M727" s="1"/>
      <c r="N727" s="1"/>
    </row>
    <row r="728" spans="9:14" x14ac:dyDescent="0.25">
      <c r="I728" s="1"/>
      <c r="J728" s="1"/>
      <c r="K728" s="1"/>
      <c r="L728" s="1"/>
      <c r="M728" s="1"/>
      <c r="N728" s="1"/>
    </row>
    <row r="729" spans="9:14" x14ac:dyDescent="0.25">
      <c r="I729" s="1"/>
      <c r="J729" s="1"/>
      <c r="K729" s="1"/>
      <c r="L729" s="1"/>
      <c r="M729" s="1"/>
      <c r="N729" s="1"/>
    </row>
    <row r="730" spans="9:14" x14ac:dyDescent="0.25">
      <c r="I730" s="1"/>
      <c r="J730" s="1"/>
      <c r="K730" s="1"/>
      <c r="L730" s="1"/>
      <c r="M730" s="1"/>
      <c r="N730" s="1"/>
    </row>
    <row r="731" spans="9:14" x14ac:dyDescent="0.25">
      <c r="I731" s="1"/>
      <c r="J731" s="1"/>
      <c r="K731" s="1"/>
      <c r="L731" s="1"/>
      <c r="M731" s="1"/>
      <c r="N731" s="1"/>
    </row>
    <row r="732" spans="9:14" x14ac:dyDescent="0.25">
      <c r="I732" s="1"/>
      <c r="J732" s="1"/>
      <c r="K732" s="1"/>
      <c r="L732" s="1"/>
      <c r="M732" s="1"/>
      <c r="N732" s="1"/>
    </row>
    <row r="733" spans="9:14" x14ac:dyDescent="0.25">
      <c r="I733" s="1"/>
      <c r="J733" s="1"/>
      <c r="K733" s="1"/>
      <c r="L733" s="1"/>
      <c r="M733" s="1"/>
      <c r="N733" s="1"/>
    </row>
    <row r="734" spans="9:14" x14ac:dyDescent="0.25">
      <c r="I734" s="1"/>
      <c r="J734" s="1"/>
      <c r="K734" s="1"/>
      <c r="L734" s="1"/>
      <c r="M734" s="1"/>
      <c r="N734" s="1"/>
    </row>
    <row r="735" spans="9:14" x14ac:dyDescent="0.25">
      <c r="I735" s="1"/>
      <c r="J735" s="1"/>
      <c r="K735" s="1"/>
      <c r="L735" s="1"/>
      <c r="M735" s="1"/>
      <c r="N735" s="1"/>
    </row>
    <row r="736" spans="9:14" x14ac:dyDescent="0.25">
      <c r="I736" s="1"/>
      <c r="J736" s="1"/>
      <c r="K736" s="1"/>
      <c r="L736" s="1"/>
      <c r="M736" s="1"/>
      <c r="N736" s="1"/>
    </row>
    <row r="737" spans="9:14" x14ac:dyDescent="0.25">
      <c r="I737" s="1"/>
      <c r="J737" s="1"/>
      <c r="K737" s="1"/>
      <c r="L737" s="1"/>
      <c r="M737" s="1"/>
      <c r="N737" s="1"/>
    </row>
    <row r="738" spans="9:14" x14ac:dyDescent="0.25">
      <c r="I738" s="1"/>
      <c r="J738" s="1"/>
      <c r="K738" s="1"/>
      <c r="L738" s="1"/>
      <c r="M738" s="1"/>
      <c r="N738" s="1"/>
    </row>
    <row r="739" spans="9:14" x14ac:dyDescent="0.25">
      <c r="I739" s="1"/>
      <c r="J739" s="1"/>
      <c r="K739" s="1"/>
      <c r="L739" s="1"/>
      <c r="M739" s="1"/>
      <c r="N739" s="1"/>
    </row>
    <row r="740" spans="9:14" x14ac:dyDescent="0.25">
      <c r="I740" s="1"/>
      <c r="J740" s="1"/>
      <c r="K740" s="1"/>
      <c r="L740" s="1"/>
      <c r="M740" s="1"/>
      <c r="N740" s="1"/>
    </row>
    <row r="741" spans="9:14" x14ac:dyDescent="0.25">
      <c r="I741" s="1"/>
      <c r="J741" s="1"/>
      <c r="K741" s="1"/>
      <c r="L741" s="1"/>
      <c r="M741" s="1"/>
      <c r="N741" s="1"/>
    </row>
    <row r="742" spans="9:14" x14ac:dyDescent="0.25">
      <c r="I742" s="1"/>
      <c r="J742" s="1"/>
      <c r="K742" s="1"/>
      <c r="L742" s="1"/>
      <c r="M742" s="1"/>
      <c r="N742" s="1"/>
    </row>
    <row r="743" spans="9:14" x14ac:dyDescent="0.25">
      <c r="I743" s="1"/>
      <c r="J743" s="1"/>
      <c r="K743" s="1"/>
      <c r="L743" s="1"/>
      <c r="M743" s="1"/>
      <c r="N743" s="1"/>
    </row>
    <row r="744" spans="9:14" x14ac:dyDescent="0.25">
      <c r="I744" s="1"/>
      <c r="J744" s="1"/>
      <c r="K744" s="1"/>
      <c r="L744" s="1"/>
      <c r="M744" s="1"/>
      <c r="N744" s="1"/>
    </row>
    <row r="745" spans="9:14" x14ac:dyDescent="0.25">
      <c r="I745" s="1"/>
      <c r="J745" s="1"/>
      <c r="K745" s="1"/>
      <c r="L745" s="1"/>
      <c r="M745" s="1"/>
      <c r="N745" s="1"/>
    </row>
    <row r="746" spans="9:14" x14ac:dyDescent="0.25">
      <c r="I746" s="1"/>
      <c r="J746" s="1"/>
      <c r="K746" s="1"/>
      <c r="L746" s="1"/>
      <c r="M746" s="1"/>
      <c r="N746" s="1"/>
    </row>
    <row r="747" spans="9:14" x14ac:dyDescent="0.25">
      <c r="I747" s="1"/>
      <c r="J747" s="1"/>
      <c r="K747" s="1"/>
      <c r="L747" s="1"/>
      <c r="M747" s="1"/>
      <c r="N747" s="1"/>
    </row>
    <row r="748" spans="9:14" x14ac:dyDescent="0.25">
      <c r="I748" s="1"/>
      <c r="J748" s="1"/>
      <c r="K748" s="1"/>
      <c r="L748" s="1"/>
      <c r="M748" s="1"/>
      <c r="N748" s="1"/>
    </row>
    <row r="749" spans="9:14" x14ac:dyDescent="0.25">
      <c r="I749" s="1"/>
      <c r="J749" s="1"/>
      <c r="K749" s="1"/>
      <c r="L749" s="1"/>
      <c r="M749" s="1"/>
      <c r="N749" s="1"/>
    </row>
    <row r="750" spans="9:14" x14ac:dyDescent="0.25">
      <c r="I750" s="1"/>
      <c r="J750" s="1"/>
      <c r="K750" s="1"/>
      <c r="L750" s="1"/>
      <c r="M750" s="1"/>
      <c r="N750" s="1"/>
    </row>
    <row r="751" spans="9:14" x14ac:dyDescent="0.25">
      <c r="I751" s="1"/>
      <c r="J751" s="1"/>
      <c r="K751" s="1"/>
      <c r="L751" s="1"/>
      <c r="M751" s="1"/>
      <c r="N751" s="1"/>
    </row>
    <row r="752" spans="9:14" x14ac:dyDescent="0.25">
      <c r="I752" s="1"/>
      <c r="J752" s="1"/>
      <c r="K752" s="1"/>
      <c r="L752" s="1"/>
      <c r="M752" s="1"/>
      <c r="N752" s="1"/>
    </row>
    <row r="753" spans="9:14" x14ac:dyDescent="0.25">
      <c r="I753" s="1"/>
      <c r="J753" s="1"/>
      <c r="K753" s="1"/>
      <c r="L753" s="1"/>
      <c r="M753" s="1"/>
      <c r="N753" s="1"/>
    </row>
    <row r="754" spans="9:14" x14ac:dyDescent="0.25">
      <c r="I754" s="1"/>
      <c r="J754" s="1"/>
      <c r="K754" s="1"/>
      <c r="L754" s="1"/>
      <c r="M754" s="1"/>
      <c r="N754" s="1"/>
    </row>
    <row r="755" spans="9:14" x14ac:dyDescent="0.25">
      <c r="I755" s="1"/>
      <c r="J755" s="1"/>
      <c r="K755" s="1"/>
      <c r="L755" s="1"/>
      <c r="M755" s="1"/>
      <c r="N755" s="1"/>
    </row>
    <row r="756" spans="9:14" x14ac:dyDescent="0.25">
      <c r="I756" s="1"/>
      <c r="J756" s="1"/>
      <c r="K756" s="1"/>
      <c r="L756" s="1"/>
      <c r="M756" s="1"/>
      <c r="N756" s="1"/>
    </row>
    <row r="757" spans="9:14" x14ac:dyDescent="0.25">
      <c r="I757" s="1"/>
      <c r="J757" s="1"/>
      <c r="K757" s="1"/>
      <c r="L757" s="1"/>
      <c r="M757" s="1"/>
      <c r="N757" s="1"/>
    </row>
    <row r="758" spans="9:14" x14ac:dyDescent="0.25">
      <c r="I758" s="1"/>
      <c r="J758" s="1"/>
      <c r="K758" s="1"/>
      <c r="L758" s="1"/>
      <c r="M758" s="1"/>
      <c r="N758" s="1"/>
    </row>
    <row r="759" spans="9:14" x14ac:dyDescent="0.25">
      <c r="I759" s="1"/>
      <c r="J759" s="1"/>
      <c r="K759" s="1"/>
      <c r="L759" s="1"/>
      <c r="M759" s="1"/>
      <c r="N759" s="1"/>
    </row>
    <row r="760" spans="9:14" x14ac:dyDescent="0.25">
      <c r="I760" s="1"/>
      <c r="J760" s="1"/>
      <c r="K760" s="1"/>
      <c r="L760" s="1"/>
      <c r="M760" s="1"/>
      <c r="N760" s="1"/>
    </row>
    <row r="761" spans="9:14" x14ac:dyDescent="0.25">
      <c r="I761" s="1"/>
      <c r="J761" s="1"/>
      <c r="K761" s="1"/>
      <c r="L761" s="1"/>
      <c r="M761" s="1"/>
      <c r="N761" s="1"/>
    </row>
    <row r="762" spans="9:14" x14ac:dyDescent="0.25">
      <c r="I762" s="1"/>
      <c r="J762" s="1"/>
      <c r="K762" s="1"/>
      <c r="L762" s="1"/>
      <c r="M762" s="1"/>
      <c r="N762" s="1"/>
    </row>
    <row r="763" spans="9:14" x14ac:dyDescent="0.25">
      <c r="I763" s="1"/>
      <c r="J763" s="1"/>
      <c r="K763" s="1"/>
      <c r="L763" s="1"/>
      <c r="M763" s="1"/>
      <c r="N763" s="1"/>
    </row>
    <row r="764" spans="9:14" x14ac:dyDescent="0.25">
      <c r="I764" s="1"/>
      <c r="J764" s="1"/>
      <c r="K764" s="1"/>
      <c r="L764" s="1"/>
      <c r="M764" s="1"/>
      <c r="N764" s="1"/>
    </row>
    <row r="765" spans="9:14" x14ac:dyDescent="0.25">
      <c r="I765" s="1"/>
      <c r="J765" s="1"/>
      <c r="K765" s="1"/>
      <c r="L765" s="1"/>
      <c r="M765" s="1"/>
      <c r="N765" s="1"/>
    </row>
    <row r="766" spans="9:14" x14ac:dyDescent="0.25">
      <c r="I766" s="1"/>
      <c r="J766" s="1"/>
      <c r="K766" s="1"/>
      <c r="L766" s="1"/>
      <c r="M766" s="1"/>
      <c r="N766" s="1"/>
    </row>
    <row r="767" spans="9:14" x14ac:dyDescent="0.25">
      <c r="I767" s="1"/>
      <c r="J767" s="1"/>
      <c r="K767" s="1"/>
      <c r="L767" s="1"/>
      <c r="M767" s="1"/>
      <c r="N767" s="1"/>
    </row>
    <row r="768" spans="9:14" x14ac:dyDescent="0.25">
      <c r="I768" s="1"/>
      <c r="J768" s="1"/>
      <c r="K768" s="1"/>
      <c r="L768" s="1"/>
      <c r="M768" s="1"/>
      <c r="N768" s="1"/>
    </row>
    <row r="769" spans="9:14" x14ac:dyDescent="0.25">
      <c r="I769" s="1"/>
      <c r="J769" s="1"/>
      <c r="K769" s="1"/>
      <c r="L769" s="1"/>
      <c r="M769" s="1"/>
      <c r="N769" s="1"/>
    </row>
    <row r="770" spans="9:14" x14ac:dyDescent="0.25">
      <c r="I770" s="1"/>
      <c r="J770" s="1"/>
      <c r="K770" s="1"/>
      <c r="L770" s="1"/>
      <c r="M770" s="1"/>
      <c r="N770" s="1"/>
    </row>
    <row r="771" spans="9:14" x14ac:dyDescent="0.25">
      <c r="I771" s="1"/>
      <c r="J771" s="1"/>
      <c r="K771" s="1"/>
      <c r="L771" s="1"/>
      <c r="M771" s="1"/>
      <c r="N771" s="1"/>
    </row>
    <row r="772" spans="9:14" x14ac:dyDescent="0.25">
      <c r="I772" s="1"/>
      <c r="J772" s="1"/>
      <c r="K772" s="1"/>
      <c r="L772" s="1"/>
      <c r="M772" s="1"/>
      <c r="N772" s="1"/>
    </row>
    <row r="773" spans="9:14" x14ac:dyDescent="0.25">
      <c r="I773" s="1"/>
      <c r="J773" s="1"/>
      <c r="K773" s="1"/>
      <c r="L773" s="1"/>
      <c r="M773" s="1"/>
      <c r="N773" s="1"/>
    </row>
    <row r="774" spans="9:14" x14ac:dyDescent="0.25">
      <c r="I774" s="1"/>
      <c r="J774" s="1"/>
      <c r="K774" s="1"/>
      <c r="L774" s="1"/>
      <c r="M774" s="1"/>
      <c r="N774" s="1"/>
    </row>
    <row r="775" spans="9:14" x14ac:dyDescent="0.25">
      <c r="I775" s="1"/>
      <c r="J775" s="1"/>
      <c r="K775" s="1"/>
      <c r="L775" s="1"/>
      <c r="M775" s="1"/>
      <c r="N775" s="1"/>
    </row>
    <row r="776" spans="9:14" x14ac:dyDescent="0.25">
      <c r="I776" s="1"/>
      <c r="J776" s="1"/>
      <c r="K776" s="1"/>
      <c r="L776" s="1"/>
      <c r="M776" s="1"/>
      <c r="N776" s="1"/>
    </row>
    <row r="777" spans="9:14" x14ac:dyDescent="0.25">
      <c r="I777" s="1"/>
      <c r="J777" s="1"/>
      <c r="K777" s="1"/>
      <c r="L777" s="1"/>
      <c r="M777" s="1"/>
      <c r="N777" s="1"/>
    </row>
    <row r="778" spans="9:14" x14ac:dyDescent="0.25">
      <c r="I778" s="1"/>
      <c r="J778" s="1"/>
      <c r="K778" s="1"/>
      <c r="L778" s="1"/>
      <c r="M778" s="1"/>
      <c r="N778" s="1"/>
    </row>
    <row r="779" spans="9:14" x14ac:dyDescent="0.25">
      <c r="I779" s="1"/>
      <c r="J779" s="1"/>
      <c r="K779" s="1"/>
      <c r="L779" s="1"/>
      <c r="M779" s="1"/>
      <c r="N779" s="1"/>
    </row>
    <row r="780" spans="9:14" x14ac:dyDescent="0.25">
      <c r="I780" s="1"/>
      <c r="J780" s="1"/>
      <c r="K780" s="1"/>
      <c r="L780" s="1"/>
      <c r="M780" s="1"/>
      <c r="N780" s="1"/>
    </row>
    <row r="781" spans="9:14" x14ac:dyDescent="0.25">
      <c r="I781" s="1"/>
      <c r="J781" s="1"/>
      <c r="K781" s="1"/>
      <c r="L781" s="1"/>
      <c r="M781" s="1"/>
      <c r="N781" s="1"/>
    </row>
    <row r="782" spans="9:14" x14ac:dyDescent="0.25">
      <c r="I782" s="1"/>
      <c r="J782" s="1"/>
      <c r="K782" s="1"/>
      <c r="L782" s="1"/>
      <c r="M782" s="1"/>
      <c r="N782" s="1"/>
    </row>
    <row r="783" spans="9:14" x14ac:dyDescent="0.25">
      <c r="I783" s="1"/>
      <c r="J783" s="1"/>
      <c r="K783" s="1"/>
      <c r="L783" s="1"/>
      <c r="M783" s="1"/>
      <c r="N783" s="1"/>
    </row>
    <row r="784" spans="9:14" x14ac:dyDescent="0.25">
      <c r="I784" s="1"/>
      <c r="J784" s="1"/>
      <c r="K784" s="1"/>
      <c r="L784" s="1"/>
      <c r="M784" s="1"/>
      <c r="N784" s="1"/>
    </row>
    <row r="785" spans="9:14" x14ac:dyDescent="0.25">
      <c r="I785" s="1"/>
      <c r="J785" s="1"/>
      <c r="K785" s="1"/>
      <c r="L785" s="1"/>
      <c r="M785" s="1"/>
      <c r="N785" s="1"/>
    </row>
    <row r="786" spans="9:14" x14ac:dyDescent="0.25">
      <c r="I786" s="1"/>
      <c r="J786" s="1"/>
      <c r="K786" s="1"/>
      <c r="L786" s="1"/>
      <c r="M786" s="1"/>
      <c r="N786" s="1"/>
    </row>
    <row r="787" spans="9:14" x14ac:dyDescent="0.25">
      <c r="I787" s="1"/>
      <c r="J787" s="1"/>
      <c r="K787" s="1"/>
      <c r="L787" s="1"/>
      <c r="M787" s="1"/>
      <c r="N787" s="1"/>
    </row>
    <row r="788" spans="9:14" x14ac:dyDescent="0.25">
      <c r="I788" s="1"/>
      <c r="J788" s="1"/>
      <c r="K788" s="1"/>
      <c r="L788" s="1"/>
      <c r="M788" s="1"/>
      <c r="N788" s="1"/>
    </row>
    <row r="789" spans="9:14" x14ac:dyDescent="0.25">
      <c r="I789" s="1"/>
      <c r="J789" s="1"/>
      <c r="K789" s="1"/>
      <c r="L789" s="1"/>
      <c r="M789" s="1"/>
      <c r="N789" s="1"/>
    </row>
    <row r="790" spans="9:14" x14ac:dyDescent="0.25">
      <c r="I790" s="1"/>
      <c r="J790" s="1"/>
      <c r="K790" s="1"/>
      <c r="L790" s="1"/>
      <c r="M790" s="1"/>
      <c r="N790" s="1"/>
    </row>
    <row r="791" spans="9:14" x14ac:dyDescent="0.25">
      <c r="I791" s="1"/>
      <c r="J791" s="1"/>
      <c r="K791" s="1"/>
      <c r="L791" s="1"/>
      <c r="M791" s="1"/>
      <c r="N791" s="1"/>
    </row>
    <row r="792" spans="9:14" x14ac:dyDescent="0.25">
      <c r="I792" s="1"/>
      <c r="J792" s="1"/>
      <c r="K792" s="1"/>
      <c r="L792" s="1"/>
      <c r="M792" s="1"/>
      <c r="N792" s="1"/>
    </row>
    <row r="793" spans="9:14" x14ac:dyDescent="0.25">
      <c r="I793" s="1"/>
      <c r="J793" s="1"/>
      <c r="K793" s="1"/>
      <c r="L793" s="1"/>
      <c r="M793" s="1"/>
      <c r="N793" s="1"/>
    </row>
    <row r="794" spans="9:14" x14ac:dyDescent="0.25">
      <c r="I794" s="1"/>
      <c r="J794" s="1"/>
      <c r="K794" s="1"/>
      <c r="L794" s="1"/>
      <c r="M794" s="1"/>
      <c r="N794" s="1"/>
    </row>
  </sheetData>
  <mergeCells count="4">
    <mergeCell ref="B3:D3"/>
    <mergeCell ref="E3:G3"/>
    <mergeCell ref="A3:A4"/>
    <mergeCell ref="A1:G2"/>
  </mergeCells>
  <pageMargins left="0.7" right="0.7" top="0.75" bottom="0.75" header="0.3" footer="0.3"/>
  <pageSetup paperSize="9" orientation="portrait" horizontalDpi="300" verticalDpi="300" r:id="rId1"/>
  <ignoredErrors>
    <ignoredError sqref="B16:G160 B323:G463 B162:G321 B161:F161" formulaRange="1"/>
    <ignoredError sqref="G161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selection activeCell="I7" sqref="I7"/>
    </sheetView>
  </sheetViews>
  <sheetFormatPr defaultRowHeight="15" x14ac:dyDescent="0.25"/>
  <cols>
    <col min="1" max="1" width="12.5703125" style="3" customWidth="1"/>
    <col min="2" max="7" width="10.7109375" customWidth="1"/>
    <col min="8" max="8" width="10.7109375" style="4" customWidth="1"/>
    <col min="9" max="13" width="10.7109375" style="3" customWidth="1"/>
    <col min="14" max="14" width="10.7109375" customWidth="1"/>
  </cols>
  <sheetData>
    <row r="1" spans="1:18" x14ac:dyDescent="0.25">
      <c r="A1" s="286" t="s">
        <v>306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  <c r="O1" s="2"/>
    </row>
    <row r="2" spans="1:18" ht="20.25" customHeight="1" thickBot="1" x14ac:dyDescent="0.3">
      <c r="A2" s="289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  <c r="O2" s="2"/>
    </row>
    <row r="3" spans="1:18" ht="28.5" customHeight="1" thickBot="1" x14ac:dyDescent="0.3">
      <c r="A3" s="292" t="s">
        <v>279</v>
      </c>
      <c r="B3" s="292" t="s">
        <v>280</v>
      </c>
      <c r="C3" s="293"/>
      <c r="D3" s="293"/>
      <c r="E3" s="295" t="s">
        <v>302</v>
      </c>
      <c r="F3" s="293"/>
      <c r="G3" s="293"/>
      <c r="H3" s="295" t="s">
        <v>282</v>
      </c>
      <c r="I3" s="293"/>
      <c r="J3" s="293"/>
      <c r="K3" s="295" t="s">
        <v>283</v>
      </c>
      <c r="L3" s="295"/>
      <c r="M3" s="295"/>
      <c r="N3" s="296" t="s">
        <v>301</v>
      </c>
    </row>
    <row r="4" spans="1:18" ht="27.75" customHeight="1" thickBot="1" x14ac:dyDescent="0.3">
      <c r="A4" s="294"/>
      <c r="B4" s="81" t="s">
        <v>278</v>
      </c>
      <c r="C4" s="79" t="s">
        <v>284</v>
      </c>
      <c r="D4" s="54" t="s">
        <v>285</v>
      </c>
      <c r="E4" s="81" t="s">
        <v>278</v>
      </c>
      <c r="F4" s="79" t="s">
        <v>284</v>
      </c>
      <c r="G4" s="39" t="s">
        <v>285</v>
      </c>
      <c r="H4" s="43" t="s">
        <v>278</v>
      </c>
      <c r="I4" s="80" t="s">
        <v>284</v>
      </c>
      <c r="J4" s="39" t="s">
        <v>285</v>
      </c>
      <c r="K4" s="43" t="s">
        <v>278</v>
      </c>
      <c r="L4" s="80" t="s">
        <v>284</v>
      </c>
      <c r="M4" s="39" t="s">
        <v>285</v>
      </c>
      <c r="N4" s="272"/>
    </row>
    <row r="5" spans="1:18" x14ac:dyDescent="0.25">
      <c r="A5" s="6" t="s">
        <v>0</v>
      </c>
      <c r="B5" s="16">
        <v>7358</v>
      </c>
      <c r="C5" s="17">
        <v>163509</v>
      </c>
      <c r="D5" s="9">
        <f>SUM(B5:C5)</f>
        <v>170867</v>
      </c>
      <c r="E5" s="14">
        <v>18114</v>
      </c>
      <c r="F5" s="15">
        <v>263558</v>
      </c>
      <c r="G5" s="8">
        <f>SUM(E5:F5)</f>
        <v>281672</v>
      </c>
      <c r="H5" s="20">
        <v>2.46</v>
      </c>
      <c r="I5" s="21">
        <v>1.61</v>
      </c>
      <c r="J5" s="22">
        <v>1.65</v>
      </c>
      <c r="K5" s="29">
        <v>1.21</v>
      </c>
      <c r="L5" s="21">
        <v>17.62</v>
      </c>
      <c r="M5" s="22">
        <v>18.84</v>
      </c>
      <c r="N5" s="11">
        <v>4097</v>
      </c>
    </row>
    <row r="6" spans="1:18" x14ac:dyDescent="0.25">
      <c r="A6" s="6" t="s">
        <v>3</v>
      </c>
      <c r="B6" s="16">
        <v>2553</v>
      </c>
      <c r="C6" s="17">
        <v>19143</v>
      </c>
      <c r="D6" s="9">
        <f t="shared" ref="D6:D69" si="0">SUM(B6:C6)</f>
        <v>21696</v>
      </c>
      <c r="E6" s="16">
        <v>3120</v>
      </c>
      <c r="F6" s="17">
        <v>21030</v>
      </c>
      <c r="G6" s="9">
        <f t="shared" ref="G6:G69" si="1">SUM(E6:F6)</f>
        <v>24150</v>
      </c>
      <c r="H6" s="23">
        <v>1.22</v>
      </c>
      <c r="I6" s="24" t="s">
        <v>266</v>
      </c>
      <c r="J6" s="25">
        <v>1.1100000000000001</v>
      </c>
      <c r="K6" s="13">
        <v>1.23</v>
      </c>
      <c r="L6" s="24">
        <v>8.2899999999999991</v>
      </c>
      <c r="M6" s="25">
        <v>9.52</v>
      </c>
      <c r="N6" s="11">
        <v>695</v>
      </c>
    </row>
    <row r="7" spans="1:18" x14ac:dyDescent="0.25">
      <c r="A7" s="6" t="s">
        <v>255</v>
      </c>
      <c r="B7" s="16">
        <v>215</v>
      </c>
      <c r="C7" s="17">
        <v>152008</v>
      </c>
      <c r="D7" s="9">
        <f t="shared" si="0"/>
        <v>152223</v>
      </c>
      <c r="E7" s="16">
        <v>430</v>
      </c>
      <c r="F7" s="17">
        <v>323536</v>
      </c>
      <c r="G7" s="9">
        <f t="shared" si="1"/>
        <v>323966</v>
      </c>
      <c r="H7" s="23" t="s">
        <v>263</v>
      </c>
      <c r="I7" s="24">
        <v>2.13</v>
      </c>
      <c r="J7" s="25">
        <v>2.13</v>
      </c>
      <c r="K7" s="13">
        <v>0.03</v>
      </c>
      <c r="L7" s="24">
        <v>25.94</v>
      </c>
      <c r="M7" s="25">
        <v>25.98</v>
      </c>
      <c r="N7" s="11">
        <v>3417</v>
      </c>
    </row>
    <row r="8" spans="1:18" x14ac:dyDescent="0.25">
      <c r="A8" s="6" t="s">
        <v>12</v>
      </c>
      <c r="B8" s="16">
        <v>8117</v>
      </c>
      <c r="C8" s="17">
        <v>17704</v>
      </c>
      <c r="D8" s="9">
        <f t="shared" si="0"/>
        <v>25821</v>
      </c>
      <c r="E8" s="16">
        <v>8117</v>
      </c>
      <c r="F8" s="17">
        <v>17704</v>
      </c>
      <c r="G8" s="9">
        <f t="shared" si="1"/>
        <v>25821</v>
      </c>
      <c r="H8" s="23" t="s">
        <v>264</v>
      </c>
      <c r="I8" s="24" t="s">
        <v>264</v>
      </c>
      <c r="J8" s="25" t="s">
        <v>264</v>
      </c>
      <c r="K8" s="13" t="s">
        <v>269</v>
      </c>
      <c r="L8" s="24">
        <v>3.49</v>
      </c>
      <c r="M8" s="25">
        <v>5.09</v>
      </c>
      <c r="N8" s="11">
        <v>1390</v>
      </c>
    </row>
    <row r="9" spans="1:18" x14ac:dyDescent="0.25">
      <c r="A9" s="6" t="s">
        <v>13</v>
      </c>
      <c r="B9" s="16">
        <v>1312</v>
      </c>
      <c r="C9" s="17">
        <v>93142</v>
      </c>
      <c r="D9" s="9">
        <f t="shared" si="0"/>
        <v>94454</v>
      </c>
      <c r="E9" s="16">
        <v>2557</v>
      </c>
      <c r="F9" s="17">
        <v>109729</v>
      </c>
      <c r="G9" s="9">
        <f t="shared" si="1"/>
        <v>112286</v>
      </c>
      <c r="H9" s="23">
        <v>1.95</v>
      </c>
      <c r="I9" s="24">
        <v>1.18</v>
      </c>
      <c r="J9" s="25">
        <v>1.19</v>
      </c>
      <c r="K9" s="13">
        <v>0.63</v>
      </c>
      <c r="L9" s="24">
        <v>26.94</v>
      </c>
      <c r="M9" s="25">
        <v>27.57</v>
      </c>
      <c r="N9" s="11">
        <v>1116</v>
      </c>
      <c r="O9" s="1"/>
      <c r="P9" s="1"/>
      <c r="Q9" s="1"/>
    </row>
    <row r="10" spans="1:18" x14ac:dyDescent="0.25">
      <c r="A10" s="6" t="s">
        <v>18</v>
      </c>
      <c r="B10" s="16">
        <v>33639</v>
      </c>
      <c r="C10" s="17">
        <v>822812</v>
      </c>
      <c r="D10" s="9">
        <f t="shared" si="0"/>
        <v>856451</v>
      </c>
      <c r="E10" s="16">
        <v>99551</v>
      </c>
      <c r="F10" s="17">
        <v>1211241</v>
      </c>
      <c r="G10" s="9">
        <f t="shared" si="1"/>
        <v>1310792</v>
      </c>
      <c r="H10" s="23">
        <v>2.96</v>
      </c>
      <c r="I10" s="24">
        <v>1.47</v>
      </c>
      <c r="J10" s="25">
        <v>1.53</v>
      </c>
      <c r="K10" s="13">
        <v>2.86</v>
      </c>
      <c r="L10" s="24" t="s">
        <v>270</v>
      </c>
      <c r="M10" s="25">
        <v>37.659999999999997</v>
      </c>
      <c r="N10" s="11">
        <v>9537</v>
      </c>
      <c r="O10" s="1"/>
      <c r="P10" s="1"/>
      <c r="Q10" s="1"/>
    </row>
    <row r="11" spans="1:18" x14ac:dyDescent="0.25">
      <c r="A11" s="6" t="s">
        <v>23</v>
      </c>
      <c r="B11" s="16">
        <v>222722</v>
      </c>
      <c r="C11" s="17">
        <v>613635</v>
      </c>
      <c r="D11" s="9">
        <f t="shared" si="0"/>
        <v>836357</v>
      </c>
      <c r="E11" s="16">
        <v>1332632</v>
      </c>
      <c r="F11" s="17">
        <v>1227882</v>
      </c>
      <c r="G11" s="9">
        <f t="shared" si="1"/>
        <v>2560514</v>
      </c>
      <c r="H11" s="23">
        <v>5.98</v>
      </c>
      <c r="I11" s="24" t="s">
        <v>263</v>
      </c>
      <c r="J11" s="25">
        <v>2.94</v>
      </c>
      <c r="K11" s="13">
        <v>13.87</v>
      </c>
      <c r="L11" s="24">
        <v>13.82</v>
      </c>
      <c r="M11" s="25">
        <v>27.69</v>
      </c>
      <c r="N11" s="11">
        <v>40956</v>
      </c>
      <c r="O11" s="1"/>
      <c r="P11" s="1"/>
      <c r="Q11" s="1"/>
    </row>
    <row r="12" spans="1:18" x14ac:dyDescent="0.25">
      <c r="A12" s="6" t="s">
        <v>31</v>
      </c>
      <c r="B12" s="16">
        <v>83143</v>
      </c>
      <c r="C12" s="17">
        <v>244733</v>
      </c>
      <c r="D12" s="9">
        <f t="shared" si="0"/>
        <v>327876</v>
      </c>
      <c r="E12" s="16">
        <v>110459</v>
      </c>
      <c r="F12" s="17">
        <v>284319</v>
      </c>
      <c r="G12" s="9">
        <f t="shared" si="1"/>
        <v>394778</v>
      </c>
      <c r="H12" s="23">
        <v>1.33</v>
      </c>
      <c r="I12" s="24">
        <v>1.1599999999999999</v>
      </c>
      <c r="J12" s="25" t="s">
        <v>268</v>
      </c>
      <c r="K12" s="13">
        <v>8.7899999999999991</v>
      </c>
      <c r="L12" s="24">
        <v>22.62</v>
      </c>
      <c r="M12" s="25">
        <v>31.41</v>
      </c>
      <c r="N12" s="11">
        <v>3443</v>
      </c>
      <c r="O12" s="1"/>
      <c r="P12" s="1"/>
      <c r="Q12" s="1"/>
    </row>
    <row r="13" spans="1:18" x14ac:dyDescent="0.25">
      <c r="A13" s="6" t="s">
        <v>36</v>
      </c>
      <c r="B13" s="16">
        <v>68851</v>
      </c>
      <c r="C13" s="17">
        <v>232322</v>
      </c>
      <c r="D13" s="9">
        <f t="shared" si="0"/>
        <v>301173</v>
      </c>
      <c r="E13" s="16">
        <v>559424</v>
      </c>
      <c r="F13" s="17">
        <v>346929</v>
      </c>
      <c r="G13" s="9">
        <f t="shared" si="1"/>
        <v>906353</v>
      </c>
      <c r="H13" s="23">
        <v>8.1300000000000008</v>
      </c>
      <c r="I13" s="24">
        <v>1.49</v>
      </c>
      <c r="J13" s="25">
        <v>3.01</v>
      </c>
      <c r="K13" s="13">
        <v>13.39</v>
      </c>
      <c r="L13" s="24">
        <v>8.3000000000000007</v>
      </c>
      <c r="M13" s="25">
        <v>21.69</v>
      </c>
      <c r="N13" s="11">
        <v>17746</v>
      </c>
      <c r="O13" s="1"/>
      <c r="P13" s="1"/>
      <c r="Q13" s="1"/>
    </row>
    <row r="14" spans="1:18" x14ac:dyDescent="0.25">
      <c r="A14" s="6" t="s">
        <v>40</v>
      </c>
      <c r="B14" s="16">
        <v>32631</v>
      </c>
      <c r="C14" s="17">
        <v>598008</v>
      </c>
      <c r="D14" s="9">
        <f t="shared" si="0"/>
        <v>630639</v>
      </c>
      <c r="E14" s="16">
        <v>155263</v>
      </c>
      <c r="F14" s="17">
        <v>1004902</v>
      </c>
      <c r="G14" s="9">
        <f t="shared" si="1"/>
        <v>1160165</v>
      </c>
      <c r="H14" s="23">
        <v>4.76</v>
      </c>
      <c r="I14" s="24">
        <v>1.68</v>
      </c>
      <c r="J14" s="25">
        <v>1.84</v>
      </c>
      <c r="K14" s="13">
        <v>3.47</v>
      </c>
      <c r="L14" s="24">
        <v>22.44</v>
      </c>
      <c r="M14" s="25">
        <v>25.91</v>
      </c>
      <c r="N14" s="11">
        <v>20542</v>
      </c>
      <c r="O14" s="1"/>
      <c r="P14" s="1"/>
      <c r="Q14" s="1"/>
      <c r="R14" t="s">
        <v>275</v>
      </c>
    </row>
    <row r="15" spans="1:18" x14ac:dyDescent="0.25">
      <c r="A15" s="6" t="s">
        <v>46</v>
      </c>
      <c r="B15" s="16">
        <v>44</v>
      </c>
      <c r="C15" s="17">
        <v>16105</v>
      </c>
      <c r="D15" s="9">
        <f t="shared" si="0"/>
        <v>16149</v>
      </c>
      <c r="E15" s="16">
        <v>46</v>
      </c>
      <c r="F15" s="17">
        <v>30897</v>
      </c>
      <c r="G15" s="9">
        <f t="shared" si="1"/>
        <v>30943</v>
      </c>
      <c r="H15" s="23">
        <v>1.04</v>
      </c>
      <c r="I15" s="24">
        <v>1.92</v>
      </c>
      <c r="J15" s="25">
        <v>1.92</v>
      </c>
      <c r="K15" s="13">
        <v>0.02</v>
      </c>
      <c r="L15" s="24">
        <v>13.85</v>
      </c>
      <c r="M15" s="25">
        <v>13.87</v>
      </c>
      <c r="N15" s="11">
        <v>611</v>
      </c>
      <c r="O15" s="1"/>
      <c r="P15" s="1"/>
      <c r="Q15" s="1"/>
    </row>
    <row r="16" spans="1:18" x14ac:dyDescent="0.25">
      <c r="A16" s="6" t="s">
        <v>48</v>
      </c>
      <c r="B16" s="16">
        <v>97</v>
      </c>
      <c r="C16" s="17">
        <v>48602</v>
      </c>
      <c r="D16" s="9">
        <f t="shared" si="0"/>
        <v>48699</v>
      </c>
      <c r="E16" s="16">
        <v>97</v>
      </c>
      <c r="F16" s="17">
        <v>79318</v>
      </c>
      <c r="G16" s="9">
        <f t="shared" si="1"/>
        <v>79415</v>
      </c>
      <c r="H16" s="23" t="s">
        <v>264</v>
      </c>
      <c r="I16" s="24">
        <v>1.63</v>
      </c>
      <c r="J16" s="25">
        <v>1.63</v>
      </c>
      <c r="K16" s="13">
        <v>0.05</v>
      </c>
      <c r="L16" s="24" t="s">
        <v>271</v>
      </c>
      <c r="M16" s="25">
        <v>41.05</v>
      </c>
      <c r="N16" s="11">
        <v>530</v>
      </c>
      <c r="O16" s="1"/>
      <c r="P16" s="1"/>
      <c r="Q16" s="1"/>
    </row>
    <row r="17" spans="1:17" x14ac:dyDescent="0.25">
      <c r="A17" s="6" t="s">
        <v>49</v>
      </c>
      <c r="B17" s="16">
        <v>212</v>
      </c>
      <c r="C17" s="17">
        <v>34763</v>
      </c>
      <c r="D17" s="9">
        <f t="shared" si="0"/>
        <v>34975</v>
      </c>
      <c r="E17" s="16">
        <v>337</v>
      </c>
      <c r="F17" s="17">
        <v>61295</v>
      </c>
      <c r="G17" s="9">
        <f t="shared" si="1"/>
        <v>61632</v>
      </c>
      <c r="H17" s="23">
        <v>1.59</v>
      </c>
      <c r="I17" s="24">
        <v>1.76</v>
      </c>
      <c r="J17" s="25">
        <v>1.76</v>
      </c>
      <c r="K17" s="13">
        <v>0.18</v>
      </c>
      <c r="L17" s="24">
        <v>32.229999999999997</v>
      </c>
      <c r="M17" s="25">
        <v>32.409999999999997</v>
      </c>
      <c r="N17" s="11">
        <v>521</v>
      </c>
      <c r="O17" s="1"/>
      <c r="P17" s="1"/>
      <c r="Q17" s="1"/>
    </row>
    <row r="18" spans="1:17" x14ac:dyDescent="0.25">
      <c r="A18" s="6" t="s">
        <v>50</v>
      </c>
      <c r="B18" s="16">
        <v>941</v>
      </c>
      <c r="C18" s="17">
        <v>150592</v>
      </c>
      <c r="D18" s="9">
        <f t="shared" si="0"/>
        <v>151533</v>
      </c>
      <c r="E18" s="16">
        <v>1190</v>
      </c>
      <c r="F18" s="17">
        <v>168036</v>
      </c>
      <c r="G18" s="9">
        <f t="shared" si="1"/>
        <v>169226</v>
      </c>
      <c r="H18" s="23">
        <v>1.27</v>
      </c>
      <c r="I18" s="24">
        <v>1.1200000000000001</v>
      </c>
      <c r="J18" s="25">
        <v>1.1200000000000001</v>
      </c>
      <c r="K18" s="13">
        <v>0.16</v>
      </c>
      <c r="L18" s="24">
        <v>22.53</v>
      </c>
      <c r="M18" s="25">
        <v>22.69</v>
      </c>
      <c r="N18" s="11">
        <v>2043</v>
      </c>
      <c r="O18" s="1"/>
      <c r="P18" s="1"/>
      <c r="Q18" s="1"/>
    </row>
    <row r="19" spans="1:17" x14ac:dyDescent="0.25">
      <c r="A19" s="6" t="s">
        <v>54</v>
      </c>
      <c r="B19" s="16">
        <v>145</v>
      </c>
      <c r="C19" s="17">
        <v>63533</v>
      </c>
      <c r="D19" s="9">
        <f t="shared" si="0"/>
        <v>63678</v>
      </c>
      <c r="E19" s="16">
        <v>145</v>
      </c>
      <c r="F19" s="17">
        <v>64216</v>
      </c>
      <c r="G19" s="9">
        <f t="shared" si="1"/>
        <v>64361</v>
      </c>
      <c r="H19" s="23" t="s">
        <v>264</v>
      </c>
      <c r="I19" s="24">
        <v>1.01</v>
      </c>
      <c r="J19" s="25">
        <v>1.01</v>
      </c>
      <c r="K19" s="13">
        <v>7.0000000000000007E-2</v>
      </c>
      <c r="L19" s="24">
        <v>28.89</v>
      </c>
      <c r="M19" s="25">
        <v>28.95</v>
      </c>
      <c r="N19" s="11">
        <v>609</v>
      </c>
      <c r="O19" s="1"/>
      <c r="P19" s="1"/>
      <c r="Q19" s="1"/>
    </row>
    <row r="20" spans="1:17" x14ac:dyDescent="0.25">
      <c r="A20" s="6" t="s">
        <v>56</v>
      </c>
      <c r="B20" s="16">
        <v>46556</v>
      </c>
      <c r="C20" s="17">
        <v>910412</v>
      </c>
      <c r="D20" s="9">
        <f t="shared" si="0"/>
        <v>956968</v>
      </c>
      <c r="E20" s="16">
        <v>99360</v>
      </c>
      <c r="F20" s="17">
        <v>1299091</v>
      </c>
      <c r="G20" s="9">
        <f t="shared" si="1"/>
        <v>1398451</v>
      </c>
      <c r="H20" s="23">
        <v>2.13</v>
      </c>
      <c r="I20" s="24">
        <v>1.43</v>
      </c>
      <c r="J20" s="25">
        <v>1.46</v>
      </c>
      <c r="K20" s="13">
        <v>2.0699999999999998</v>
      </c>
      <c r="L20" s="24">
        <v>27.02</v>
      </c>
      <c r="M20" s="25">
        <v>29.09</v>
      </c>
      <c r="N20" s="11">
        <v>13170</v>
      </c>
      <c r="O20" s="1"/>
      <c r="P20" s="1"/>
      <c r="Q20" s="1"/>
    </row>
    <row r="21" spans="1:17" x14ac:dyDescent="0.25">
      <c r="A21" s="6" t="s">
        <v>64</v>
      </c>
      <c r="B21" s="16">
        <v>393</v>
      </c>
      <c r="C21" s="17">
        <v>102847</v>
      </c>
      <c r="D21" s="9">
        <f t="shared" si="0"/>
        <v>103240</v>
      </c>
      <c r="E21" s="16">
        <v>981</v>
      </c>
      <c r="F21" s="17">
        <v>695669</v>
      </c>
      <c r="G21" s="9">
        <f t="shared" si="1"/>
        <v>696650</v>
      </c>
      <c r="H21" s="23" t="s">
        <v>265</v>
      </c>
      <c r="I21" s="24">
        <v>6.76</v>
      </c>
      <c r="J21" s="25">
        <v>6.75</v>
      </c>
      <c r="K21" s="13">
        <v>0.08</v>
      </c>
      <c r="L21" s="24">
        <v>55.51</v>
      </c>
      <c r="M21" s="25">
        <v>55.59</v>
      </c>
      <c r="N21" s="11">
        <v>4599</v>
      </c>
      <c r="O21" s="1"/>
      <c r="P21" s="1"/>
      <c r="Q21" s="1"/>
    </row>
    <row r="22" spans="1:17" x14ac:dyDescent="0.25">
      <c r="A22" s="6" t="s">
        <v>68</v>
      </c>
      <c r="B22" s="16">
        <v>51</v>
      </c>
      <c r="C22" s="17">
        <v>19645</v>
      </c>
      <c r="D22" s="9">
        <f t="shared" si="0"/>
        <v>19696</v>
      </c>
      <c r="E22" s="16">
        <v>231</v>
      </c>
      <c r="F22" s="17">
        <v>36572</v>
      </c>
      <c r="G22" s="9">
        <f t="shared" si="1"/>
        <v>36803</v>
      </c>
      <c r="H22" s="23" t="s">
        <v>265</v>
      </c>
      <c r="I22" s="24">
        <v>1.86</v>
      </c>
      <c r="J22" s="25">
        <v>1.87</v>
      </c>
      <c r="K22" s="13">
        <v>0.11</v>
      </c>
      <c r="L22" s="24">
        <v>17.07</v>
      </c>
      <c r="M22" s="25">
        <v>17.18</v>
      </c>
      <c r="N22" s="11">
        <v>587</v>
      </c>
      <c r="O22" s="1"/>
      <c r="P22" s="1"/>
      <c r="Q22" s="1"/>
    </row>
    <row r="23" spans="1:17" x14ac:dyDescent="0.25">
      <c r="A23" s="6" t="s">
        <v>73</v>
      </c>
      <c r="B23" s="16">
        <v>1933</v>
      </c>
      <c r="C23" s="17">
        <v>118630</v>
      </c>
      <c r="D23" s="9">
        <f t="shared" si="0"/>
        <v>120563</v>
      </c>
      <c r="E23" s="16">
        <v>2160</v>
      </c>
      <c r="F23" s="17">
        <v>122639</v>
      </c>
      <c r="G23" s="9">
        <f t="shared" si="1"/>
        <v>124799</v>
      </c>
      <c r="H23" s="23">
        <v>1.1200000000000001</v>
      </c>
      <c r="I23" s="24">
        <v>1.03</v>
      </c>
      <c r="J23" s="25">
        <v>1.04</v>
      </c>
      <c r="K23" s="13">
        <v>0.48</v>
      </c>
      <c r="L23" s="24">
        <v>27.27</v>
      </c>
      <c r="M23" s="25">
        <v>27.75</v>
      </c>
      <c r="N23" s="11">
        <v>1232</v>
      </c>
      <c r="O23" s="1"/>
      <c r="P23" s="1"/>
      <c r="Q23" s="1"/>
    </row>
    <row r="24" spans="1:17" x14ac:dyDescent="0.25">
      <c r="A24" s="6" t="s">
        <v>79</v>
      </c>
      <c r="B24" s="16">
        <v>306599</v>
      </c>
      <c r="C24" s="17">
        <v>297378</v>
      </c>
      <c r="D24" s="9">
        <f t="shared" si="0"/>
        <v>603977</v>
      </c>
      <c r="E24" s="16">
        <v>353501</v>
      </c>
      <c r="F24" s="17">
        <v>380298</v>
      </c>
      <c r="G24" s="9">
        <f t="shared" si="1"/>
        <v>733799</v>
      </c>
      <c r="H24" s="23">
        <v>1.1499999999999999</v>
      </c>
      <c r="I24" s="24">
        <v>1.28</v>
      </c>
      <c r="J24" s="25">
        <v>1.21</v>
      </c>
      <c r="K24" s="13">
        <v>23.13</v>
      </c>
      <c r="L24" s="24">
        <v>24.89</v>
      </c>
      <c r="M24" s="25">
        <v>48.02</v>
      </c>
      <c r="N24" s="11">
        <v>7042</v>
      </c>
      <c r="O24" s="1"/>
      <c r="P24" s="1"/>
      <c r="Q24" s="1"/>
    </row>
    <row r="25" spans="1:17" x14ac:dyDescent="0.25">
      <c r="A25" s="6" t="s">
        <v>80</v>
      </c>
      <c r="B25" s="16">
        <v>1207</v>
      </c>
      <c r="C25" s="17">
        <v>215483</v>
      </c>
      <c r="D25" s="9">
        <f t="shared" si="0"/>
        <v>216690</v>
      </c>
      <c r="E25" s="16">
        <v>1726</v>
      </c>
      <c r="F25" s="17">
        <v>245342</v>
      </c>
      <c r="G25" s="9">
        <f t="shared" si="1"/>
        <v>247068</v>
      </c>
      <c r="H25" s="23">
        <v>1.43</v>
      </c>
      <c r="I25" s="24">
        <v>1.1399999999999999</v>
      </c>
      <c r="J25" s="25">
        <v>1.1399999999999999</v>
      </c>
      <c r="K25" s="13">
        <v>0.14000000000000001</v>
      </c>
      <c r="L25" s="24">
        <v>19.61</v>
      </c>
      <c r="M25" s="25">
        <v>19.75</v>
      </c>
      <c r="N25" s="11">
        <v>3428</v>
      </c>
      <c r="O25" s="1"/>
      <c r="P25" s="1"/>
      <c r="Q25" s="1"/>
    </row>
    <row r="26" spans="1:17" x14ac:dyDescent="0.25">
      <c r="A26" s="6" t="s">
        <v>82</v>
      </c>
      <c r="B26" s="16">
        <v>8914</v>
      </c>
      <c r="C26" s="17">
        <v>166806</v>
      </c>
      <c r="D26" s="9">
        <f t="shared" si="0"/>
        <v>175720</v>
      </c>
      <c r="E26" s="16">
        <v>12718</v>
      </c>
      <c r="F26" s="17">
        <v>225207</v>
      </c>
      <c r="G26" s="9">
        <f t="shared" si="1"/>
        <v>237925</v>
      </c>
      <c r="H26" s="23">
        <v>1.43</v>
      </c>
      <c r="I26" s="24">
        <v>1.35</v>
      </c>
      <c r="J26" s="25">
        <v>1.35</v>
      </c>
      <c r="K26" s="13">
        <v>2.17</v>
      </c>
      <c r="L26" s="24">
        <v>38.49</v>
      </c>
      <c r="M26" s="25">
        <v>40.659999999999997</v>
      </c>
      <c r="N26" s="11">
        <v>1603</v>
      </c>
      <c r="O26" s="1"/>
      <c r="P26" s="1"/>
      <c r="Q26" s="1"/>
    </row>
    <row r="27" spans="1:17" x14ac:dyDescent="0.25">
      <c r="A27" s="6" t="s">
        <v>86</v>
      </c>
      <c r="B27" s="16">
        <v>476</v>
      </c>
      <c r="C27" s="17">
        <v>83000</v>
      </c>
      <c r="D27" s="9">
        <f t="shared" si="0"/>
        <v>83476</v>
      </c>
      <c r="E27" s="16">
        <v>635</v>
      </c>
      <c r="F27" s="17">
        <v>122553</v>
      </c>
      <c r="G27" s="9">
        <f t="shared" si="1"/>
        <v>123188</v>
      </c>
      <c r="H27" s="23">
        <v>1.33</v>
      </c>
      <c r="I27" s="24">
        <v>1.48</v>
      </c>
      <c r="J27" s="25">
        <v>1.48</v>
      </c>
      <c r="K27" s="13">
        <v>0.11</v>
      </c>
      <c r="L27" s="24">
        <v>21.39</v>
      </c>
      <c r="M27" s="25" t="s">
        <v>274</v>
      </c>
      <c r="N27" s="11">
        <v>1570</v>
      </c>
      <c r="O27" s="1"/>
      <c r="P27" s="1"/>
      <c r="Q27" s="1"/>
    </row>
    <row r="28" spans="1:17" x14ac:dyDescent="0.25">
      <c r="A28" s="6" t="s">
        <v>87</v>
      </c>
      <c r="B28" s="16">
        <v>176</v>
      </c>
      <c r="C28" s="17">
        <v>84672</v>
      </c>
      <c r="D28" s="9">
        <f t="shared" si="0"/>
        <v>84848</v>
      </c>
      <c r="E28" s="16">
        <v>184</v>
      </c>
      <c r="F28" s="17">
        <v>107780</v>
      </c>
      <c r="G28" s="9">
        <f t="shared" si="1"/>
        <v>107964</v>
      </c>
      <c r="H28" s="23">
        <v>1.05</v>
      </c>
      <c r="I28" s="24">
        <v>1.27</v>
      </c>
      <c r="J28" s="25">
        <v>1.27</v>
      </c>
      <c r="K28" s="13">
        <v>0.04</v>
      </c>
      <c r="L28" s="24">
        <v>25.63</v>
      </c>
      <c r="M28" s="25">
        <v>25.68</v>
      </c>
      <c r="N28" s="11">
        <v>1152</v>
      </c>
      <c r="O28" s="1"/>
      <c r="P28" s="1"/>
      <c r="Q28" s="1"/>
    </row>
    <row r="29" spans="1:17" x14ac:dyDescent="0.25">
      <c r="A29" s="6" t="s">
        <v>88</v>
      </c>
      <c r="B29" s="16">
        <v>5360</v>
      </c>
      <c r="C29" s="17">
        <v>315139</v>
      </c>
      <c r="D29" s="9">
        <f t="shared" si="0"/>
        <v>320499</v>
      </c>
      <c r="E29" s="16">
        <v>9230</v>
      </c>
      <c r="F29" s="17">
        <v>384316</v>
      </c>
      <c r="G29" s="9">
        <f t="shared" si="1"/>
        <v>393546</v>
      </c>
      <c r="H29" s="23">
        <v>1.72</v>
      </c>
      <c r="I29" s="24">
        <v>1.22</v>
      </c>
      <c r="J29" s="25">
        <v>1.23</v>
      </c>
      <c r="K29" s="13">
        <v>0.65</v>
      </c>
      <c r="L29" s="24">
        <v>27.07</v>
      </c>
      <c r="M29" s="25">
        <v>27.72</v>
      </c>
      <c r="N29" s="11">
        <v>3890</v>
      </c>
      <c r="O29" s="1"/>
      <c r="P29" s="1"/>
      <c r="Q29" s="1"/>
    </row>
    <row r="30" spans="1:17" x14ac:dyDescent="0.25">
      <c r="A30" s="6" t="s">
        <v>91</v>
      </c>
      <c r="B30" s="16">
        <v>2748</v>
      </c>
      <c r="C30" s="17">
        <v>130148</v>
      </c>
      <c r="D30" s="9">
        <f t="shared" si="0"/>
        <v>132896</v>
      </c>
      <c r="E30" s="16">
        <v>2894</v>
      </c>
      <c r="F30" s="17">
        <v>157562</v>
      </c>
      <c r="G30" s="9">
        <f t="shared" si="1"/>
        <v>160456</v>
      </c>
      <c r="H30" s="23">
        <v>1.05</v>
      </c>
      <c r="I30" s="24">
        <v>1.21</v>
      </c>
      <c r="J30" s="25">
        <v>1.21</v>
      </c>
      <c r="K30" s="13">
        <v>0.35</v>
      </c>
      <c r="L30" s="24">
        <v>19.21</v>
      </c>
      <c r="M30" s="25">
        <v>19.559999999999999</v>
      </c>
      <c r="N30" s="11">
        <v>2247</v>
      </c>
      <c r="O30" s="1"/>
      <c r="P30" s="1"/>
      <c r="Q30" s="1"/>
    </row>
    <row r="31" spans="1:17" x14ac:dyDescent="0.25">
      <c r="A31" s="6" t="s">
        <v>95</v>
      </c>
      <c r="B31" s="16">
        <v>6763</v>
      </c>
      <c r="C31" s="17">
        <v>74381</v>
      </c>
      <c r="D31" s="9">
        <f t="shared" si="0"/>
        <v>81144</v>
      </c>
      <c r="E31" s="16">
        <v>8635</v>
      </c>
      <c r="F31" s="17">
        <v>115355</v>
      </c>
      <c r="G31" s="9">
        <f t="shared" si="1"/>
        <v>123990</v>
      </c>
      <c r="H31" s="23">
        <v>1.28</v>
      </c>
      <c r="I31" s="24">
        <v>1.55</v>
      </c>
      <c r="J31" s="25">
        <v>1.53</v>
      </c>
      <c r="K31" s="13">
        <v>1.1399999999999999</v>
      </c>
      <c r="L31" s="24">
        <v>15.18</v>
      </c>
      <c r="M31" s="25">
        <v>16.32</v>
      </c>
      <c r="N31" s="11">
        <v>2082</v>
      </c>
      <c r="O31" s="1"/>
      <c r="P31" s="1"/>
      <c r="Q31" s="1"/>
    </row>
    <row r="32" spans="1:17" x14ac:dyDescent="0.25">
      <c r="A32" s="6" t="s">
        <v>98</v>
      </c>
      <c r="B32" s="16">
        <v>486</v>
      </c>
      <c r="C32" s="17">
        <v>49490</v>
      </c>
      <c r="D32" s="9">
        <f t="shared" si="0"/>
        <v>49976</v>
      </c>
      <c r="E32" s="16">
        <v>3143</v>
      </c>
      <c r="F32" s="17">
        <v>51085</v>
      </c>
      <c r="G32" s="9">
        <f t="shared" si="1"/>
        <v>54228</v>
      </c>
      <c r="H32" s="23">
        <v>6.46</v>
      </c>
      <c r="I32" s="24">
        <v>1.03</v>
      </c>
      <c r="J32" s="25">
        <v>1.0900000000000001</v>
      </c>
      <c r="K32" s="13">
        <v>0.7</v>
      </c>
      <c r="L32" s="24">
        <v>11.43</v>
      </c>
      <c r="M32" s="25">
        <v>12.13</v>
      </c>
      <c r="N32" s="11">
        <v>1225</v>
      </c>
      <c r="O32" s="1"/>
      <c r="P32" s="1"/>
      <c r="Q32" s="1"/>
    </row>
    <row r="33" spans="1:17" x14ac:dyDescent="0.25">
      <c r="A33" s="6" t="s">
        <v>102</v>
      </c>
      <c r="B33" s="16">
        <v>261</v>
      </c>
      <c r="C33" s="17">
        <v>28996</v>
      </c>
      <c r="D33" s="9">
        <f t="shared" si="0"/>
        <v>29257</v>
      </c>
      <c r="E33" s="16">
        <v>505</v>
      </c>
      <c r="F33" s="17">
        <v>40491</v>
      </c>
      <c r="G33" s="9">
        <f t="shared" si="1"/>
        <v>40996</v>
      </c>
      <c r="H33" s="23">
        <v>1.94</v>
      </c>
      <c r="I33" s="24" t="s">
        <v>267</v>
      </c>
      <c r="J33" s="25" t="s">
        <v>267</v>
      </c>
      <c r="K33" s="13">
        <v>0.2</v>
      </c>
      <c r="L33" s="24">
        <v>15.76</v>
      </c>
      <c r="M33" s="25">
        <v>15.95</v>
      </c>
      <c r="N33" s="11">
        <v>704</v>
      </c>
      <c r="O33" s="1"/>
      <c r="P33" s="1"/>
      <c r="Q33" s="1"/>
    </row>
    <row r="34" spans="1:17" x14ac:dyDescent="0.25">
      <c r="A34" s="6" t="s">
        <v>105</v>
      </c>
      <c r="B34" s="16">
        <v>5121</v>
      </c>
      <c r="C34" s="17">
        <v>34933</v>
      </c>
      <c r="D34" s="9">
        <f t="shared" si="0"/>
        <v>40054</v>
      </c>
      <c r="E34" s="16">
        <v>5919</v>
      </c>
      <c r="F34" s="17">
        <v>45151</v>
      </c>
      <c r="G34" s="9">
        <f t="shared" si="1"/>
        <v>51070</v>
      </c>
      <c r="H34" s="23">
        <v>1.1599999999999999</v>
      </c>
      <c r="I34" s="24">
        <v>1.29</v>
      </c>
      <c r="J34" s="25">
        <v>1.28</v>
      </c>
      <c r="K34" s="13">
        <v>3.84</v>
      </c>
      <c r="L34" s="24">
        <v>29.31</v>
      </c>
      <c r="M34" s="25">
        <v>33.159999999999997</v>
      </c>
      <c r="N34" s="11">
        <v>422</v>
      </c>
      <c r="O34" s="1"/>
      <c r="P34" s="1"/>
      <c r="Q34" s="1"/>
    </row>
    <row r="35" spans="1:17" x14ac:dyDescent="0.25">
      <c r="A35" s="6" t="s">
        <v>108</v>
      </c>
      <c r="B35" s="16">
        <v>16685</v>
      </c>
      <c r="C35" s="17">
        <v>112683</v>
      </c>
      <c r="D35" s="9">
        <f t="shared" si="0"/>
        <v>129368</v>
      </c>
      <c r="E35" s="16">
        <v>26004</v>
      </c>
      <c r="F35" s="17">
        <v>161355</v>
      </c>
      <c r="G35" s="9">
        <f t="shared" si="1"/>
        <v>187359</v>
      </c>
      <c r="H35" s="23">
        <v>1.56</v>
      </c>
      <c r="I35" s="24">
        <v>1.43</v>
      </c>
      <c r="J35" s="25">
        <v>1.45</v>
      </c>
      <c r="K35" s="13">
        <v>3.15</v>
      </c>
      <c r="L35" s="24">
        <v>19.52</v>
      </c>
      <c r="M35" s="25">
        <v>22.66</v>
      </c>
      <c r="N35" s="11">
        <v>2407</v>
      </c>
      <c r="O35" s="1"/>
      <c r="P35" s="1"/>
      <c r="Q35" s="1"/>
    </row>
    <row r="36" spans="1:17" x14ac:dyDescent="0.25">
      <c r="A36" s="6" t="s">
        <v>113</v>
      </c>
      <c r="B36" s="16">
        <v>3095</v>
      </c>
      <c r="C36" s="17">
        <v>61930</v>
      </c>
      <c r="D36" s="9">
        <f t="shared" si="0"/>
        <v>65025</v>
      </c>
      <c r="E36" s="16">
        <v>3468</v>
      </c>
      <c r="F36" s="17">
        <v>68959</v>
      </c>
      <c r="G36" s="9">
        <f t="shared" si="1"/>
        <v>72427</v>
      </c>
      <c r="H36" s="23">
        <v>1.1200000000000001</v>
      </c>
      <c r="I36" s="24">
        <v>1.1100000000000001</v>
      </c>
      <c r="J36" s="25">
        <v>1.1100000000000001</v>
      </c>
      <c r="K36" s="13">
        <v>0.57999999999999996</v>
      </c>
      <c r="L36" s="24" t="s">
        <v>272</v>
      </c>
      <c r="M36" s="25">
        <v>12.08</v>
      </c>
      <c r="N36" s="11">
        <v>1643</v>
      </c>
      <c r="O36" s="1"/>
      <c r="P36" s="1"/>
      <c r="Q36" s="1"/>
    </row>
    <row r="37" spans="1:17" x14ac:dyDescent="0.25">
      <c r="A37" s="6" t="s">
        <v>117</v>
      </c>
      <c r="B37" s="16">
        <v>20773</v>
      </c>
      <c r="C37" s="17">
        <v>477286</v>
      </c>
      <c r="D37" s="9">
        <f t="shared" si="0"/>
        <v>498059</v>
      </c>
      <c r="E37" s="16">
        <v>38889</v>
      </c>
      <c r="F37" s="17">
        <v>693396</v>
      </c>
      <c r="G37" s="9">
        <f t="shared" si="1"/>
        <v>732285</v>
      </c>
      <c r="H37" s="23">
        <v>1.87</v>
      </c>
      <c r="I37" s="24">
        <v>1.45</v>
      </c>
      <c r="J37" s="25">
        <v>1.47</v>
      </c>
      <c r="K37" s="13">
        <v>1.19</v>
      </c>
      <c r="L37" s="24" t="s">
        <v>273</v>
      </c>
      <c r="M37" s="25">
        <v>22.49</v>
      </c>
      <c r="N37" s="11">
        <v>12819</v>
      </c>
      <c r="O37" s="1"/>
      <c r="P37" s="1"/>
      <c r="Q37" s="1"/>
    </row>
    <row r="38" spans="1:17" x14ac:dyDescent="0.25">
      <c r="A38" s="6" t="s">
        <v>124</v>
      </c>
      <c r="B38" s="16">
        <v>572172</v>
      </c>
      <c r="C38" s="17">
        <v>1965012</v>
      </c>
      <c r="D38" s="9">
        <f t="shared" si="0"/>
        <v>2537184</v>
      </c>
      <c r="E38" s="16">
        <v>1814649</v>
      </c>
      <c r="F38" s="17">
        <v>2958778</v>
      </c>
      <c r="G38" s="9">
        <f t="shared" si="1"/>
        <v>4773427</v>
      </c>
      <c r="H38" s="23">
        <v>3.17</v>
      </c>
      <c r="I38" s="24">
        <v>1.51</v>
      </c>
      <c r="J38" s="25">
        <v>1.88</v>
      </c>
      <c r="K38" s="13">
        <v>11.87</v>
      </c>
      <c r="L38" s="24">
        <v>19.350000000000001</v>
      </c>
      <c r="M38" s="25">
        <v>31.21</v>
      </c>
      <c r="N38" s="11">
        <v>41901</v>
      </c>
      <c r="O38" s="1"/>
      <c r="P38" s="1"/>
      <c r="Q38" s="1"/>
    </row>
    <row r="39" spans="1:17" x14ac:dyDescent="0.25">
      <c r="A39" s="6" t="s">
        <v>131</v>
      </c>
      <c r="B39" s="16">
        <v>200428</v>
      </c>
      <c r="C39" s="17">
        <v>395800</v>
      </c>
      <c r="D39" s="9">
        <f t="shared" si="0"/>
        <v>596228</v>
      </c>
      <c r="E39" s="16">
        <v>516376</v>
      </c>
      <c r="F39" s="17">
        <v>1182231</v>
      </c>
      <c r="G39" s="9">
        <f t="shared" si="1"/>
        <v>1698607</v>
      </c>
      <c r="H39" s="23">
        <v>2.58</v>
      </c>
      <c r="I39" s="24">
        <v>2.99</v>
      </c>
      <c r="J39" s="25">
        <v>2.85</v>
      </c>
      <c r="K39" s="13">
        <v>13.03</v>
      </c>
      <c r="L39" s="24">
        <v>29.83</v>
      </c>
      <c r="M39" s="25">
        <v>42.86</v>
      </c>
      <c r="N39" s="11">
        <v>16827</v>
      </c>
      <c r="O39" s="1"/>
      <c r="P39" s="1"/>
      <c r="Q39" s="1"/>
    </row>
    <row r="40" spans="1:17" x14ac:dyDescent="0.25">
      <c r="A40" s="6" t="s">
        <v>137</v>
      </c>
      <c r="B40" s="16">
        <v>1070</v>
      </c>
      <c r="C40" s="17">
        <v>61436</v>
      </c>
      <c r="D40" s="9">
        <f t="shared" si="0"/>
        <v>62506</v>
      </c>
      <c r="E40" s="16">
        <v>1204</v>
      </c>
      <c r="F40" s="17">
        <v>69579</v>
      </c>
      <c r="G40" s="9">
        <f t="shared" si="1"/>
        <v>70783</v>
      </c>
      <c r="H40" s="23">
        <v>1.1299999999999999</v>
      </c>
      <c r="I40" s="24">
        <v>1.1299999999999999</v>
      </c>
      <c r="J40" s="25">
        <v>1.1299999999999999</v>
      </c>
      <c r="K40" s="13">
        <v>0.49</v>
      </c>
      <c r="L40" s="24">
        <v>28.37</v>
      </c>
      <c r="M40" s="25">
        <v>28.86</v>
      </c>
      <c r="N40" s="11">
        <v>672</v>
      </c>
      <c r="O40" s="1"/>
      <c r="P40" s="1"/>
      <c r="Q40" s="1"/>
    </row>
    <row r="41" spans="1:17" x14ac:dyDescent="0.25">
      <c r="A41" s="6" t="s">
        <v>139</v>
      </c>
      <c r="B41" s="16">
        <v>631</v>
      </c>
      <c r="C41" s="17">
        <v>77536</v>
      </c>
      <c r="D41" s="9">
        <f t="shared" si="0"/>
        <v>78167</v>
      </c>
      <c r="E41" s="16">
        <v>1414</v>
      </c>
      <c r="F41" s="17">
        <v>117703</v>
      </c>
      <c r="G41" s="9">
        <f t="shared" si="1"/>
        <v>119117</v>
      </c>
      <c r="H41" s="23">
        <v>2.2400000000000002</v>
      </c>
      <c r="I41" s="24">
        <v>1.52</v>
      </c>
      <c r="J41" s="25">
        <v>1.52</v>
      </c>
      <c r="K41" s="13">
        <v>0.19</v>
      </c>
      <c r="L41" s="24">
        <v>16.18</v>
      </c>
      <c r="M41" s="25">
        <v>16.37</v>
      </c>
      <c r="N41" s="11">
        <v>1993</v>
      </c>
      <c r="O41" s="1"/>
      <c r="P41" s="1"/>
      <c r="Q41" s="1"/>
    </row>
    <row r="42" spans="1:17" x14ac:dyDescent="0.25">
      <c r="A42" s="6" t="s">
        <v>144</v>
      </c>
      <c r="B42" s="16">
        <v>741</v>
      </c>
      <c r="C42" s="17">
        <v>79212</v>
      </c>
      <c r="D42" s="9">
        <f t="shared" si="0"/>
        <v>79953</v>
      </c>
      <c r="E42" s="16">
        <v>1294</v>
      </c>
      <c r="F42" s="17">
        <v>128251</v>
      </c>
      <c r="G42" s="9">
        <f t="shared" si="1"/>
        <v>129545</v>
      </c>
      <c r="H42" s="23">
        <v>1.75</v>
      </c>
      <c r="I42" s="24">
        <v>1.62</v>
      </c>
      <c r="J42" s="25">
        <v>1.62</v>
      </c>
      <c r="K42" s="13">
        <v>0.21</v>
      </c>
      <c r="L42" s="24">
        <v>21.21</v>
      </c>
      <c r="M42" s="25">
        <v>21.42</v>
      </c>
      <c r="N42" s="11">
        <v>1657</v>
      </c>
      <c r="O42" s="1"/>
      <c r="P42" s="1"/>
      <c r="Q42" s="1"/>
    </row>
    <row r="43" spans="1:17" x14ac:dyDescent="0.25">
      <c r="A43" s="6" t="s">
        <v>147</v>
      </c>
      <c r="B43" s="16">
        <v>5895</v>
      </c>
      <c r="C43" s="17">
        <v>68574</v>
      </c>
      <c r="D43" s="9">
        <f t="shared" si="0"/>
        <v>74469</v>
      </c>
      <c r="E43" s="16">
        <v>12125</v>
      </c>
      <c r="F43" s="17">
        <v>81286</v>
      </c>
      <c r="G43" s="9">
        <f t="shared" si="1"/>
        <v>93411</v>
      </c>
      <c r="H43" s="23">
        <v>2.06</v>
      </c>
      <c r="I43" s="24">
        <v>1.19</v>
      </c>
      <c r="J43" s="25">
        <v>1.25</v>
      </c>
      <c r="K43" s="13">
        <v>2.19</v>
      </c>
      <c r="L43" s="24">
        <v>14.69</v>
      </c>
      <c r="M43" s="25">
        <v>16.88</v>
      </c>
      <c r="N43" s="11">
        <v>1516</v>
      </c>
      <c r="O43" s="1"/>
      <c r="P43" s="1"/>
      <c r="Q43" s="1"/>
    </row>
    <row r="44" spans="1:17" x14ac:dyDescent="0.25">
      <c r="A44" s="6" t="s">
        <v>153</v>
      </c>
      <c r="B44" s="16">
        <v>466</v>
      </c>
      <c r="C44" s="17">
        <v>44972</v>
      </c>
      <c r="D44" s="9">
        <f t="shared" si="0"/>
        <v>45438</v>
      </c>
      <c r="E44" s="16">
        <v>477</v>
      </c>
      <c r="F44" s="17">
        <v>45755</v>
      </c>
      <c r="G44" s="9">
        <f t="shared" si="1"/>
        <v>46232</v>
      </c>
      <c r="H44" s="23">
        <v>1.02</v>
      </c>
      <c r="I44" s="24">
        <v>1.02</v>
      </c>
      <c r="J44" s="25">
        <v>1.02</v>
      </c>
      <c r="K44" s="13" t="s">
        <v>262</v>
      </c>
      <c r="L44" s="24">
        <v>19.41</v>
      </c>
      <c r="M44" s="25">
        <v>19.61</v>
      </c>
      <c r="N44" s="11">
        <v>646</v>
      </c>
      <c r="O44" s="1"/>
      <c r="P44" s="1"/>
      <c r="Q44" s="1"/>
    </row>
    <row r="45" spans="1:17" x14ac:dyDescent="0.25">
      <c r="A45" s="6" t="s">
        <v>154</v>
      </c>
      <c r="B45" s="16">
        <v>900</v>
      </c>
      <c r="C45" s="17">
        <v>152826</v>
      </c>
      <c r="D45" s="9">
        <f t="shared" si="0"/>
        <v>153726</v>
      </c>
      <c r="E45" s="16">
        <v>3139</v>
      </c>
      <c r="F45" s="17">
        <v>257577</v>
      </c>
      <c r="G45" s="9">
        <f t="shared" si="1"/>
        <v>260716</v>
      </c>
      <c r="H45" s="23">
        <v>3.49</v>
      </c>
      <c r="I45" s="24">
        <v>1.69</v>
      </c>
      <c r="J45" s="25">
        <v>1.7</v>
      </c>
      <c r="K45" s="13">
        <v>0.32</v>
      </c>
      <c r="L45" s="24">
        <v>26.2</v>
      </c>
      <c r="M45" s="25">
        <v>26.2</v>
      </c>
      <c r="N45" s="11">
        <v>2693</v>
      </c>
      <c r="O45" s="1"/>
      <c r="P45" s="1"/>
      <c r="Q45" s="1"/>
    </row>
    <row r="46" spans="1:17" x14ac:dyDescent="0.25">
      <c r="A46" s="6" t="s">
        <v>160</v>
      </c>
      <c r="B46" s="16">
        <v>18044</v>
      </c>
      <c r="C46" s="17">
        <v>418131</v>
      </c>
      <c r="D46" s="9">
        <f t="shared" si="0"/>
        <v>436175</v>
      </c>
      <c r="E46" s="16">
        <v>20885</v>
      </c>
      <c r="F46" s="17">
        <v>830151</v>
      </c>
      <c r="G46" s="9">
        <f t="shared" si="1"/>
        <v>851036</v>
      </c>
      <c r="H46" s="23">
        <v>1.1599999999999999</v>
      </c>
      <c r="I46" s="24">
        <v>1.99</v>
      </c>
      <c r="J46" s="25">
        <v>1.95</v>
      </c>
      <c r="K46" s="13">
        <v>0.89</v>
      </c>
      <c r="L46" s="24">
        <v>35.479999999999997</v>
      </c>
      <c r="M46" s="25">
        <v>36.369999999999997</v>
      </c>
      <c r="N46" s="11">
        <v>6411</v>
      </c>
      <c r="O46" s="1"/>
      <c r="P46" s="1"/>
      <c r="Q46" s="1"/>
    </row>
    <row r="47" spans="1:17" x14ac:dyDescent="0.25">
      <c r="A47" s="6" t="s">
        <v>166</v>
      </c>
      <c r="B47" s="16">
        <v>287</v>
      </c>
      <c r="C47" s="17">
        <v>118632</v>
      </c>
      <c r="D47" s="9">
        <f t="shared" si="0"/>
        <v>118919</v>
      </c>
      <c r="E47" s="16">
        <v>911</v>
      </c>
      <c r="F47" s="17">
        <v>226106</v>
      </c>
      <c r="G47" s="9">
        <f t="shared" si="1"/>
        <v>227017</v>
      </c>
      <c r="H47" s="13">
        <v>3.17</v>
      </c>
      <c r="I47" s="24">
        <v>1.91</v>
      </c>
      <c r="J47" s="25">
        <v>1.91</v>
      </c>
      <c r="K47" s="13">
        <v>0.09</v>
      </c>
      <c r="L47" s="24">
        <v>22.12</v>
      </c>
      <c r="M47" s="25">
        <v>22.21</v>
      </c>
      <c r="N47" s="11">
        <v>2801</v>
      </c>
      <c r="O47" s="1"/>
      <c r="P47" s="1"/>
      <c r="Q47" s="1"/>
    </row>
    <row r="48" spans="1:17" x14ac:dyDescent="0.25">
      <c r="A48" s="6" t="s">
        <v>169</v>
      </c>
      <c r="B48" s="16">
        <v>1817</v>
      </c>
      <c r="C48" s="17">
        <v>95457</v>
      </c>
      <c r="D48" s="9">
        <f t="shared" si="0"/>
        <v>97274</v>
      </c>
      <c r="E48" s="16">
        <v>1828</v>
      </c>
      <c r="F48" s="17">
        <v>108103</v>
      </c>
      <c r="G48" s="9">
        <f t="shared" si="1"/>
        <v>109931</v>
      </c>
      <c r="H48" s="13">
        <v>1.01</v>
      </c>
      <c r="I48" s="24">
        <v>1.1299999999999999</v>
      </c>
      <c r="J48" s="25">
        <v>1.1299999999999999</v>
      </c>
      <c r="K48" s="13">
        <v>0.57999999999999996</v>
      </c>
      <c r="L48" s="24">
        <v>34.520000000000003</v>
      </c>
      <c r="M48" s="25">
        <v>35.1</v>
      </c>
      <c r="N48" s="11">
        <v>858</v>
      </c>
      <c r="O48" s="1"/>
      <c r="P48" s="1"/>
      <c r="Q48" s="1"/>
    </row>
    <row r="49" spans="1:14" x14ac:dyDescent="0.25">
      <c r="A49" s="6" t="s">
        <v>170</v>
      </c>
      <c r="B49" s="16">
        <v>463</v>
      </c>
      <c r="C49" s="17">
        <v>181336</v>
      </c>
      <c r="D49" s="9">
        <f t="shared" si="0"/>
        <v>181799</v>
      </c>
      <c r="E49" s="16">
        <v>1042</v>
      </c>
      <c r="F49" s="17">
        <v>426526</v>
      </c>
      <c r="G49" s="9">
        <f t="shared" si="1"/>
        <v>427568</v>
      </c>
      <c r="H49" s="23">
        <v>2.25</v>
      </c>
      <c r="I49" s="24">
        <v>2.35</v>
      </c>
      <c r="J49" s="25">
        <v>2.35</v>
      </c>
      <c r="K49" s="13">
        <v>0.1</v>
      </c>
      <c r="L49" s="24">
        <v>40.119999999999997</v>
      </c>
      <c r="M49" s="25">
        <v>40.21</v>
      </c>
      <c r="N49" s="11">
        <v>2913</v>
      </c>
    </row>
    <row r="50" spans="1:14" x14ac:dyDescent="0.25">
      <c r="A50" s="6" t="s">
        <v>256</v>
      </c>
      <c r="B50" s="16">
        <v>546</v>
      </c>
      <c r="C50" s="17">
        <v>163285</v>
      </c>
      <c r="D50" s="9">
        <f t="shared" si="0"/>
        <v>163831</v>
      </c>
      <c r="E50" s="16">
        <v>874</v>
      </c>
      <c r="F50" s="17">
        <v>227528</v>
      </c>
      <c r="G50" s="9">
        <f t="shared" si="1"/>
        <v>228402</v>
      </c>
      <c r="H50" s="23">
        <v>1.6</v>
      </c>
      <c r="I50" s="24">
        <v>1.39</v>
      </c>
      <c r="J50" s="25">
        <v>1.39</v>
      </c>
      <c r="K50" s="13">
        <v>0.13</v>
      </c>
      <c r="L50" s="24">
        <v>33.18</v>
      </c>
      <c r="M50" s="25">
        <v>33.299999999999997</v>
      </c>
      <c r="N50" s="11">
        <v>1879</v>
      </c>
    </row>
    <row r="51" spans="1:14" x14ac:dyDescent="0.25">
      <c r="A51" s="6" t="s">
        <v>257</v>
      </c>
      <c r="B51" s="16">
        <v>33</v>
      </c>
      <c r="C51" s="17">
        <v>954</v>
      </c>
      <c r="D51" s="9">
        <f t="shared" si="0"/>
        <v>987</v>
      </c>
      <c r="E51" s="16">
        <v>37</v>
      </c>
      <c r="F51" s="17">
        <v>954</v>
      </c>
      <c r="G51" s="9">
        <f t="shared" si="1"/>
        <v>991</v>
      </c>
      <c r="H51" s="23">
        <v>1.1000000000000001</v>
      </c>
      <c r="I51" s="24">
        <v>1</v>
      </c>
      <c r="J51" s="25">
        <v>1</v>
      </c>
      <c r="K51" s="13">
        <v>0.02</v>
      </c>
      <c r="L51" s="24">
        <v>0.54</v>
      </c>
      <c r="M51" s="25">
        <v>0.56000000000000005</v>
      </c>
      <c r="N51" s="11">
        <v>484</v>
      </c>
    </row>
    <row r="52" spans="1:14" x14ac:dyDescent="0.25">
      <c r="A52" s="6" t="s">
        <v>179</v>
      </c>
      <c r="B52" s="16">
        <v>372190</v>
      </c>
      <c r="C52" s="17">
        <v>600516</v>
      </c>
      <c r="D52" s="9">
        <f t="shared" si="0"/>
        <v>972706</v>
      </c>
      <c r="E52" s="16">
        <v>2265861</v>
      </c>
      <c r="F52" s="17">
        <v>1599775</v>
      </c>
      <c r="G52" s="9">
        <f t="shared" si="1"/>
        <v>3865636</v>
      </c>
      <c r="H52" s="23">
        <v>6.09</v>
      </c>
      <c r="I52" s="24">
        <v>2.66</v>
      </c>
      <c r="J52" s="25">
        <v>3.97</v>
      </c>
      <c r="K52" s="13">
        <v>18.3</v>
      </c>
      <c r="L52" s="24">
        <v>12.92</v>
      </c>
      <c r="M52" s="25">
        <v>31.21</v>
      </c>
      <c r="N52" s="11">
        <v>55650</v>
      </c>
    </row>
    <row r="53" spans="1:14" x14ac:dyDescent="0.25">
      <c r="A53" s="6" t="s">
        <v>186</v>
      </c>
      <c r="B53" s="16">
        <v>100</v>
      </c>
      <c r="C53" s="17">
        <v>30554</v>
      </c>
      <c r="D53" s="9">
        <f t="shared" si="0"/>
        <v>30654</v>
      </c>
      <c r="E53" s="16">
        <v>225</v>
      </c>
      <c r="F53" s="17">
        <v>30693</v>
      </c>
      <c r="G53" s="9">
        <f t="shared" si="1"/>
        <v>30918</v>
      </c>
      <c r="H53" s="23">
        <v>2.25</v>
      </c>
      <c r="I53" s="24">
        <v>1</v>
      </c>
      <c r="J53" s="25">
        <v>1.01</v>
      </c>
      <c r="K53" s="13">
        <v>0.16</v>
      </c>
      <c r="L53" s="24">
        <v>21.23</v>
      </c>
      <c r="M53" s="25">
        <v>21.39</v>
      </c>
      <c r="N53" s="11">
        <v>369</v>
      </c>
    </row>
    <row r="54" spans="1:14" x14ac:dyDescent="0.25">
      <c r="A54" s="6" t="s">
        <v>188</v>
      </c>
      <c r="B54" s="16">
        <v>31201</v>
      </c>
      <c r="C54" s="17">
        <v>15463</v>
      </c>
      <c r="D54" s="9">
        <f t="shared" si="0"/>
        <v>46664</v>
      </c>
      <c r="E54" s="16">
        <v>68811</v>
      </c>
      <c r="F54" s="17">
        <v>89079</v>
      </c>
      <c r="G54" s="9">
        <f t="shared" si="1"/>
        <v>157890</v>
      </c>
      <c r="H54" s="23">
        <v>2.21</v>
      </c>
      <c r="I54" s="24">
        <v>5.76</v>
      </c>
      <c r="J54" s="25">
        <v>3.38</v>
      </c>
      <c r="K54" s="13">
        <v>10.62</v>
      </c>
      <c r="L54" s="24">
        <v>13.75</v>
      </c>
      <c r="M54" s="25">
        <v>24.38</v>
      </c>
      <c r="N54" s="11">
        <v>2985</v>
      </c>
    </row>
    <row r="55" spans="1:14" x14ac:dyDescent="0.25">
      <c r="A55" s="6" t="s">
        <v>190</v>
      </c>
      <c r="B55" s="16">
        <v>263</v>
      </c>
      <c r="C55" s="17">
        <v>58856</v>
      </c>
      <c r="D55" s="9">
        <f t="shared" si="0"/>
        <v>59119</v>
      </c>
      <c r="E55" s="16">
        <v>263</v>
      </c>
      <c r="F55" s="17">
        <v>63184</v>
      </c>
      <c r="G55" s="9">
        <f t="shared" si="1"/>
        <v>63447</v>
      </c>
      <c r="H55" s="23">
        <v>1</v>
      </c>
      <c r="I55" s="24">
        <v>1.07</v>
      </c>
      <c r="J55" s="25">
        <v>1.07</v>
      </c>
      <c r="K55" s="13">
        <v>0.14000000000000001</v>
      </c>
      <c r="L55" s="24">
        <v>34.01</v>
      </c>
      <c r="M55" s="25">
        <v>34.15</v>
      </c>
      <c r="N55" s="11">
        <v>509</v>
      </c>
    </row>
    <row r="56" spans="1:14" x14ac:dyDescent="0.25">
      <c r="A56" s="6" t="s">
        <v>191</v>
      </c>
      <c r="B56" s="16">
        <v>5044</v>
      </c>
      <c r="C56" s="17">
        <v>91388</v>
      </c>
      <c r="D56" s="9">
        <f t="shared" si="0"/>
        <v>96432</v>
      </c>
      <c r="E56" s="16">
        <v>7202</v>
      </c>
      <c r="F56" s="17">
        <v>98842</v>
      </c>
      <c r="G56" s="9">
        <f t="shared" si="1"/>
        <v>106044</v>
      </c>
      <c r="H56" s="23">
        <v>1.43</v>
      </c>
      <c r="I56" s="24">
        <v>1.08</v>
      </c>
      <c r="J56" s="25">
        <v>1.1000000000000001</v>
      </c>
      <c r="K56" s="13">
        <v>1.3</v>
      </c>
      <c r="L56" s="24">
        <v>17.829999999999998</v>
      </c>
      <c r="M56" s="25">
        <v>19.13</v>
      </c>
      <c r="N56" s="11">
        <v>1519</v>
      </c>
    </row>
    <row r="57" spans="1:14" x14ac:dyDescent="0.25">
      <c r="A57" s="6" t="s">
        <v>193</v>
      </c>
      <c r="B57" s="16">
        <v>34212</v>
      </c>
      <c r="C57" s="17">
        <v>37911</v>
      </c>
      <c r="D57" s="9">
        <f t="shared" si="0"/>
        <v>72123</v>
      </c>
      <c r="E57" s="16">
        <v>36108</v>
      </c>
      <c r="F57" s="17">
        <v>40813</v>
      </c>
      <c r="G57" s="9">
        <f t="shared" si="1"/>
        <v>76921</v>
      </c>
      <c r="H57" s="23">
        <v>1.06</v>
      </c>
      <c r="I57" s="24">
        <v>1.08</v>
      </c>
      <c r="J57" s="25">
        <v>1.07</v>
      </c>
      <c r="K57" s="13">
        <v>2.5299999999999998</v>
      </c>
      <c r="L57" s="24">
        <v>2.86</v>
      </c>
      <c r="M57" s="25">
        <v>5.38</v>
      </c>
      <c r="N57" s="11">
        <v>3914</v>
      </c>
    </row>
    <row r="58" spans="1:14" x14ac:dyDescent="0.25">
      <c r="A58" s="6" t="s">
        <v>196</v>
      </c>
      <c r="B58" s="16">
        <v>1819</v>
      </c>
      <c r="C58" s="17">
        <v>224834</v>
      </c>
      <c r="D58" s="9">
        <f t="shared" si="0"/>
        <v>226653</v>
      </c>
      <c r="E58" s="16">
        <v>3688</v>
      </c>
      <c r="F58" s="17">
        <v>348983</v>
      </c>
      <c r="G58" s="9">
        <f t="shared" si="1"/>
        <v>352671</v>
      </c>
      <c r="H58" s="23">
        <v>2.0299999999999998</v>
      </c>
      <c r="I58" s="24">
        <v>1.55</v>
      </c>
      <c r="J58" s="25">
        <v>1.56</v>
      </c>
      <c r="K58" s="13">
        <v>0.3</v>
      </c>
      <c r="L58" s="24">
        <v>28.23</v>
      </c>
      <c r="M58" s="25">
        <v>28.53</v>
      </c>
      <c r="N58" s="11">
        <v>3387</v>
      </c>
    </row>
    <row r="59" spans="1:14" x14ac:dyDescent="0.25">
      <c r="A59" s="6" t="s">
        <v>199</v>
      </c>
      <c r="B59" s="16">
        <v>2185</v>
      </c>
      <c r="C59" s="17">
        <v>102265</v>
      </c>
      <c r="D59" s="9">
        <f t="shared" si="0"/>
        <v>104450</v>
      </c>
      <c r="E59" s="16">
        <v>3350</v>
      </c>
      <c r="F59" s="17">
        <v>172783</v>
      </c>
      <c r="G59" s="9">
        <f t="shared" si="1"/>
        <v>176133</v>
      </c>
      <c r="H59" s="23">
        <v>1.53</v>
      </c>
      <c r="I59" s="24">
        <v>1.69</v>
      </c>
      <c r="J59" s="25">
        <v>1.69</v>
      </c>
      <c r="K59" s="13">
        <v>0.32</v>
      </c>
      <c r="L59" s="24">
        <v>16.440000000000001</v>
      </c>
      <c r="M59" s="25">
        <v>16.760000000000002</v>
      </c>
      <c r="N59" s="11">
        <v>2880</v>
      </c>
    </row>
    <row r="60" spans="1:14" x14ac:dyDescent="0.25">
      <c r="A60" s="6" t="s">
        <v>201</v>
      </c>
      <c r="B60" s="16">
        <v>9</v>
      </c>
      <c r="C60" s="17">
        <v>48901</v>
      </c>
      <c r="D60" s="9">
        <f t="shared" si="0"/>
        <v>48910</v>
      </c>
      <c r="E60" s="16">
        <v>26</v>
      </c>
      <c r="F60" s="17">
        <v>48901</v>
      </c>
      <c r="G60" s="9">
        <f t="shared" si="1"/>
        <v>48927</v>
      </c>
      <c r="H60" s="23">
        <v>3</v>
      </c>
      <c r="I60" s="24">
        <v>1</v>
      </c>
      <c r="J60" s="25">
        <v>1</v>
      </c>
      <c r="K60" s="13">
        <v>0.01</v>
      </c>
      <c r="L60" s="24">
        <v>18.63</v>
      </c>
      <c r="M60" s="25">
        <v>18.64</v>
      </c>
      <c r="N60" s="11">
        <v>719</v>
      </c>
    </row>
    <row r="61" spans="1:14" x14ac:dyDescent="0.25">
      <c r="A61" s="6" t="s">
        <v>202</v>
      </c>
      <c r="B61" s="16">
        <v>2595</v>
      </c>
      <c r="C61" s="17">
        <v>36715</v>
      </c>
      <c r="D61" s="9">
        <f t="shared" si="0"/>
        <v>39310</v>
      </c>
      <c r="E61" s="16">
        <v>3966</v>
      </c>
      <c r="F61" s="17">
        <v>53487</v>
      </c>
      <c r="G61" s="9">
        <f t="shared" si="1"/>
        <v>57453</v>
      </c>
      <c r="H61" s="23">
        <v>1.53</v>
      </c>
      <c r="I61" s="24">
        <v>1.46</v>
      </c>
      <c r="J61" s="25">
        <v>1.46</v>
      </c>
      <c r="K61" s="13">
        <v>0.82</v>
      </c>
      <c r="L61" s="24">
        <v>11.1</v>
      </c>
      <c r="M61" s="25">
        <v>11.92</v>
      </c>
      <c r="N61" s="11">
        <v>1320</v>
      </c>
    </row>
    <row r="62" spans="1:14" x14ac:dyDescent="0.25">
      <c r="A62" s="6" t="s">
        <v>206</v>
      </c>
      <c r="B62" s="16">
        <v>1571</v>
      </c>
      <c r="C62" s="17">
        <v>100338</v>
      </c>
      <c r="D62" s="9">
        <f t="shared" si="0"/>
        <v>101909</v>
      </c>
      <c r="E62" s="16">
        <v>6697</v>
      </c>
      <c r="F62" s="17">
        <v>159792</v>
      </c>
      <c r="G62" s="9">
        <f t="shared" si="1"/>
        <v>166489</v>
      </c>
      <c r="H62" s="23">
        <v>4.26</v>
      </c>
      <c r="I62" s="24">
        <v>1.59</v>
      </c>
      <c r="J62" s="25">
        <v>1.63</v>
      </c>
      <c r="K62" s="13">
        <v>0.57999999999999996</v>
      </c>
      <c r="L62" s="24">
        <v>13.93</v>
      </c>
      <c r="M62" s="25">
        <v>14.52</v>
      </c>
      <c r="N62" s="11">
        <v>3142</v>
      </c>
    </row>
    <row r="63" spans="1:14" x14ac:dyDescent="0.25">
      <c r="A63" s="6" t="s">
        <v>208</v>
      </c>
      <c r="B63" s="16">
        <v>12158</v>
      </c>
      <c r="C63" s="17">
        <v>258859</v>
      </c>
      <c r="D63" s="9">
        <f t="shared" si="0"/>
        <v>271017</v>
      </c>
      <c r="E63" s="16">
        <v>18237</v>
      </c>
      <c r="F63" s="17">
        <v>293619</v>
      </c>
      <c r="G63" s="9">
        <f t="shared" si="1"/>
        <v>311856</v>
      </c>
      <c r="H63" s="23">
        <v>1.5</v>
      </c>
      <c r="I63" s="24">
        <v>1.1299999999999999</v>
      </c>
      <c r="J63" s="25">
        <v>1.1499999999999999</v>
      </c>
      <c r="K63" s="13">
        <v>1.06</v>
      </c>
      <c r="L63" s="24">
        <v>17.05</v>
      </c>
      <c r="M63" s="25">
        <v>18.11</v>
      </c>
      <c r="N63" s="11">
        <v>4719</v>
      </c>
    </row>
    <row r="64" spans="1:14" x14ac:dyDescent="0.25">
      <c r="A64" s="6" t="s">
        <v>212</v>
      </c>
      <c r="B64" s="16">
        <v>153</v>
      </c>
      <c r="C64" s="17">
        <v>59904</v>
      </c>
      <c r="D64" s="9">
        <f t="shared" si="0"/>
        <v>60057</v>
      </c>
      <c r="E64" s="16">
        <v>305</v>
      </c>
      <c r="F64" s="17">
        <v>86162</v>
      </c>
      <c r="G64" s="9">
        <f t="shared" si="1"/>
        <v>86467</v>
      </c>
      <c r="H64" s="23">
        <v>2</v>
      </c>
      <c r="I64" s="24">
        <v>1.44</v>
      </c>
      <c r="J64" s="25">
        <v>1.44</v>
      </c>
      <c r="K64" s="13">
        <v>0.08</v>
      </c>
      <c r="L64" s="24">
        <v>21.52</v>
      </c>
      <c r="M64" s="25">
        <v>21.59</v>
      </c>
      <c r="N64" s="11">
        <v>1097</v>
      </c>
    </row>
    <row r="65" spans="1:14" x14ac:dyDescent="0.25">
      <c r="A65" s="6" t="s">
        <v>216</v>
      </c>
      <c r="B65" s="16">
        <v>96109</v>
      </c>
      <c r="C65" s="17">
        <v>337230</v>
      </c>
      <c r="D65" s="9">
        <f t="shared" si="0"/>
        <v>433339</v>
      </c>
      <c r="E65" s="16">
        <v>135109</v>
      </c>
      <c r="F65" s="17">
        <v>403099</v>
      </c>
      <c r="G65" s="9">
        <f t="shared" si="1"/>
        <v>538208</v>
      </c>
      <c r="H65" s="23">
        <v>1.41</v>
      </c>
      <c r="I65" s="24">
        <v>1.2</v>
      </c>
      <c r="J65" s="25">
        <v>1.24</v>
      </c>
      <c r="K65" s="13">
        <v>5.79</v>
      </c>
      <c r="L65" s="24">
        <v>17.260000000000002</v>
      </c>
      <c r="M65" s="25">
        <v>23.05</v>
      </c>
      <c r="N65" s="11">
        <v>6397</v>
      </c>
    </row>
    <row r="66" spans="1:14" x14ac:dyDescent="0.25">
      <c r="A66" s="6" t="s">
        <v>220</v>
      </c>
      <c r="B66" s="16">
        <v>23</v>
      </c>
      <c r="C66" s="17">
        <v>22196</v>
      </c>
      <c r="D66" s="9">
        <f t="shared" si="0"/>
        <v>22219</v>
      </c>
      <c r="E66" s="16">
        <v>117</v>
      </c>
      <c r="F66" s="17">
        <v>32894</v>
      </c>
      <c r="G66" s="9">
        <f t="shared" si="1"/>
        <v>33011</v>
      </c>
      <c r="H66" s="23">
        <v>5</v>
      </c>
      <c r="I66" s="24">
        <v>1.48</v>
      </c>
      <c r="J66" s="25">
        <v>1.49</v>
      </c>
      <c r="K66" s="13">
        <v>0.08</v>
      </c>
      <c r="L66" s="24">
        <v>22.82</v>
      </c>
      <c r="M66" s="25">
        <v>22.9</v>
      </c>
      <c r="N66" s="11">
        <v>395</v>
      </c>
    </row>
    <row r="67" spans="1:14" x14ac:dyDescent="0.25">
      <c r="A67" s="6" t="s">
        <v>223</v>
      </c>
      <c r="B67" s="16">
        <v>3982</v>
      </c>
      <c r="C67" s="17">
        <v>35923</v>
      </c>
      <c r="D67" s="9">
        <f t="shared" si="0"/>
        <v>39905</v>
      </c>
      <c r="E67" s="16">
        <v>4445</v>
      </c>
      <c r="F67" s="17">
        <v>38733</v>
      </c>
      <c r="G67" s="9">
        <f t="shared" si="1"/>
        <v>43178</v>
      </c>
      <c r="H67" s="23">
        <v>1.1200000000000001</v>
      </c>
      <c r="I67" s="24">
        <v>1.08</v>
      </c>
      <c r="J67" s="25">
        <v>1.08</v>
      </c>
      <c r="K67" s="13">
        <v>1.18</v>
      </c>
      <c r="L67" s="24">
        <v>10.32</v>
      </c>
      <c r="M67" s="25">
        <v>11.51</v>
      </c>
      <c r="N67" s="11">
        <v>1028</v>
      </c>
    </row>
    <row r="68" spans="1:14" x14ac:dyDescent="0.25">
      <c r="A68" s="6" t="s">
        <v>226</v>
      </c>
      <c r="B68" s="16">
        <v>91</v>
      </c>
      <c r="C68" s="17">
        <v>29178</v>
      </c>
      <c r="D68" s="9">
        <f t="shared" si="0"/>
        <v>29269</v>
      </c>
      <c r="E68" s="16">
        <v>106</v>
      </c>
      <c r="F68" s="17">
        <v>35928</v>
      </c>
      <c r="G68" s="9">
        <f t="shared" si="1"/>
        <v>36034</v>
      </c>
      <c r="H68" s="23">
        <v>1.1599999999999999</v>
      </c>
      <c r="I68" s="24">
        <v>1.23</v>
      </c>
      <c r="J68" s="25">
        <v>1.23</v>
      </c>
      <c r="K68" s="13">
        <v>0.06</v>
      </c>
      <c r="L68" s="24">
        <v>20.99</v>
      </c>
      <c r="M68" s="25">
        <v>21.05</v>
      </c>
      <c r="N68" s="11">
        <v>469</v>
      </c>
    </row>
    <row r="69" spans="1:14" x14ac:dyDescent="0.25">
      <c r="A69" s="6" t="s">
        <v>230</v>
      </c>
      <c r="B69" s="16">
        <v>37848</v>
      </c>
      <c r="C69" s="17">
        <v>302042</v>
      </c>
      <c r="D69" s="9">
        <f t="shared" si="0"/>
        <v>339890</v>
      </c>
      <c r="E69" s="16">
        <v>62802</v>
      </c>
      <c r="F69" s="17">
        <v>535362</v>
      </c>
      <c r="G69" s="9">
        <f t="shared" si="1"/>
        <v>598164</v>
      </c>
      <c r="H69" s="23">
        <v>1.66</v>
      </c>
      <c r="I69" s="24">
        <v>1.77</v>
      </c>
      <c r="J69" s="25">
        <v>1.76</v>
      </c>
      <c r="K69" s="13">
        <v>5.54</v>
      </c>
      <c r="L69" s="24">
        <v>47.27</v>
      </c>
      <c r="M69" s="25">
        <v>52.81</v>
      </c>
      <c r="N69" s="11">
        <v>3103</v>
      </c>
    </row>
    <row r="70" spans="1:14" x14ac:dyDescent="0.25">
      <c r="A70" s="6" t="s">
        <v>231</v>
      </c>
      <c r="B70" s="16">
        <v>1010</v>
      </c>
      <c r="C70" s="17">
        <v>136745</v>
      </c>
      <c r="D70" s="9">
        <f t="shared" ref="D70:D83" si="2">SUM(B70:C70)</f>
        <v>137755</v>
      </c>
      <c r="E70" s="16">
        <v>1416</v>
      </c>
      <c r="F70" s="17">
        <v>199725</v>
      </c>
      <c r="G70" s="9">
        <f t="shared" ref="G70:G83" si="3">SUM(E70:F70)</f>
        <v>201141</v>
      </c>
      <c r="H70" s="23">
        <v>1.4</v>
      </c>
      <c r="I70" s="24">
        <v>1.46</v>
      </c>
      <c r="J70" s="25">
        <v>1.46</v>
      </c>
      <c r="K70" s="13">
        <v>0.19</v>
      </c>
      <c r="L70" s="24">
        <v>27.17</v>
      </c>
      <c r="M70" s="25">
        <v>27.36</v>
      </c>
      <c r="N70" s="11">
        <v>2014</v>
      </c>
    </row>
    <row r="71" spans="1:14" x14ac:dyDescent="0.25">
      <c r="A71" s="6" t="s">
        <v>235</v>
      </c>
      <c r="B71" s="16">
        <v>173</v>
      </c>
      <c r="C71" s="17">
        <v>109733</v>
      </c>
      <c r="D71" s="9">
        <f t="shared" si="2"/>
        <v>109906</v>
      </c>
      <c r="E71" s="16">
        <v>425</v>
      </c>
      <c r="F71" s="17">
        <v>230333</v>
      </c>
      <c r="G71" s="9">
        <f t="shared" si="3"/>
        <v>230758</v>
      </c>
      <c r="H71" s="23">
        <v>2.4500000000000002</v>
      </c>
      <c r="I71" s="24">
        <v>2.1</v>
      </c>
      <c r="J71" s="25">
        <v>2.1</v>
      </c>
      <c r="K71" s="13">
        <v>0.05</v>
      </c>
      <c r="L71" s="24">
        <v>29.57</v>
      </c>
      <c r="M71" s="25">
        <v>29.63</v>
      </c>
      <c r="N71" s="11">
        <v>2134</v>
      </c>
    </row>
    <row r="72" spans="1:14" x14ac:dyDescent="0.25">
      <c r="A72" s="6" t="s">
        <v>241</v>
      </c>
      <c r="B72" s="16">
        <v>3068</v>
      </c>
      <c r="C72" s="17">
        <v>34854</v>
      </c>
      <c r="D72" s="9">
        <f t="shared" si="2"/>
        <v>37922</v>
      </c>
      <c r="E72" s="16">
        <v>5272</v>
      </c>
      <c r="F72" s="17">
        <v>62056</v>
      </c>
      <c r="G72" s="9">
        <f t="shared" si="3"/>
        <v>67328</v>
      </c>
      <c r="H72" s="23">
        <v>1.72</v>
      </c>
      <c r="I72" s="24">
        <v>1.78</v>
      </c>
      <c r="J72" s="25">
        <v>1.78</v>
      </c>
      <c r="K72" s="13">
        <v>1.22</v>
      </c>
      <c r="L72" s="24">
        <v>14.36</v>
      </c>
      <c r="M72" s="25">
        <v>15.58</v>
      </c>
      <c r="N72" s="11">
        <v>1369</v>
      </c>
    </row>
    <row r="73" spans="1:14" x14ac:dyDescent="0.25">
      <c r="A73" s="6" t="s">
        <v>243</v>
      </c>
      <c r="B73" s="16">
        <v>158</v>
      </c>
      <c r="C73" s="17">
        <v>15334</v>
      </c>
      <c r="D73" s="9">
        <f t="shared" si="2"/>
        <v>15492</v>
      </c>
      <c r="E73" s="16">
        <v>163</v>
      </c>
      <c r="F73" s="17">
        <v>19674</v>
      </c>
      <c r="G73" s="9">
        <f t="shared" si="3"/>
        <v>19837</v>
      </c>
      <c r="H73" s="23">
        <v>1.03</v>
      </c>
      <c r="I73" s="24">
        <v>1.28</v>
      </c>
      <c r="J73" s="25">
        <v>1.28</v>
      </c>
      <c r="K73" s="13">
        <v>0.15</v>
      </c>
      <c r="L73" s="24">
        <v>17.79</v>
      </c>
      <c r="M73" s="25">
        <v>17.940000000000001</v>
      </c>
      <c r="N73" s="11">
        <v>303</v>
      </c>
    </row>
    <row r="74" spans="1:14" x14ac:dyDescent="0.25">
      <c r="A74" s="6" t="s">
        <v>244</v>
      </c>
      <c r="B74" s="16">
        <v>176</v>
      </c>
      <c r="C74" s="17">
        <v>23971</v>
      </c>
      <c r="D74" s="9">
        <f t="shared" si="2"/>
        <v>24147</v>
      </c>
      <c r="E74" s="16">
        <v>361</v>
      </c>
      <c r="F74" s="17">
        <v>35938</v>
      </c>
      <c r="G74" s="9">
        <f t="shared" si="3"/>
        <v>36299</v>
      </c>
      <c r="H74" s="23">
        <v>2.06</v>
      </c>
      <c r="I74" s="24">
        <v>1.5</v>
      </c>
      <c r="J74" s="25">
        <v>1.5</v>
      </c>
      <c r="K74" s="13">
        <v>0.28000000000000003</v>
      </c>
      <c r="L74" s="24">
        <v>28.05</v>
      </c>
      <c r="M74" s="25">
        <v>28.33</v>
      </c>
      <c r="N74" s="11">
        <v>351</v>
      </c>
    </row>
    <row r="75" spans="1:14" x14ac:dyDescent="0.25">
      <c r="A75" s="6" t="s">
        <v>246</v>
      </c>
      <c r="B75" s="16">
        <v>99</v>
      </c>
      <c r="C75" s="17">
        <v>20460</v>
      </c>
      <c r="D75" s="9">
        <f t="shared" si="2"/>
        <v>20559</v>
      </c>
      <c r="E75" s="16">
        <v>122</v>
      </c>
      <c r="F75" s="17">
        <v>27455</v>
      </c>
      <c r="G75" s="9">
        <f t="shared" si="3"/>
        <v>27577</v>
      </c>
      <c r="H75" s="23">
        <v>1.24</v>
      </c>
      <c r="I75" s="24">
        <v>1.34</v>
      </c>
      <c r="J75" s="25">
        <v>1.34</v>
      </c>
      <c r="K75" s="13">
        <v>0.15</v>
      </c>
      <c r="L75" s="24">
        <v>33.43</v>
      </c>
      <c r="M75" s="25">
        <v>33.58</v>
      </c>
      <c r="N75" s="11">
        <v>225</v>
      </c>
    </row>
    <row r="76" spans="1:14" x14ac:dyDescent="0.25">
      <c r="A76" s="6" t="s">
        <v>247</v>
      </c>
      <c r="B76" s="16">
        <v>56</v>
      </c>
      <c r="C76" s="17">
        <v>33091</v>
      </c>
      <c r="D76" s="9">
        <f t="shared" si="2"/>
        <v>33147</v>
      </c>
      <c r="E76" s="16">
        <v>57</v>
      </c>
      <c r="F76" s="17">
        <v>34550</v>
      </c>
      <c r="G76" s="9">
        <f t="shared" si="3"/>
        <v>34607</v>
      </c>
      <c r="H76" s="23">
        <v>1.03</v>
      </c>
      <c r="I76" s="24">
        <v>1.04</v>
      </c>
      <c r="J76" s="25">
        <v>1.04</v>
      </c>
      <c r="K76" s="13">
        <v>0.05</v>
      </c>
      <c r="L76" s="24">
        <v>31.98</v>
      </c>
      <c r="M76" s="25">
        <v>32.03</v>
      </c>
      <c r="N76" s="11">
        <v>296</v>
      </c>
    </row>
    <row r="77" spans="1:14" x14ac:dyDescent="0.25">
      <c r="A77" s="6" t="s">
        <v>248</v>
      </c>
      <c r="B77" s="16">
        <v>83</v>
      </c>
      <c r="C77" s="17">
        <v>3157</v>
      </c>
      <c r="D77" s="9">
        <f t="shared" si="2"/>
        <v>3240</v>
      </c>
      <c r="E77" s="16">
        <v>103</v>
      </c>
      <c r="F77" s="17">
        <v>3157</v>
      </c>
      <c r="G77" s="9">
        <f t="shared" si="3"/>
        <v>3260</v>
      </c>
      <c r="H77" s="23">
        <v>1.25</v>
      </c>
      <c r="I77" s="24">
        <v>1</v>
      </c>
      <c r="J77" s="25">
        <v>1.01</v>
      </c>
      <c r="K77" s="13">
        <v>0.05</v>
      </c>
      <c r="L77" s="24">
        <v>1.47</v>
      </c>
      <c r="M77" s="25">
        <v>1.51</v>
      </c>
      <c r="N77" s="11">
        <v>590</v>
      </c>
    </row>
    <row r="78" spans="1:14" x14ac:dyDescent="0.25">
      <c r="A78" s="6" t="s">
        <v>250</v>
      </c>
      <c r="B78" s="16">
        <v>1736</v>
      </c>
      <c r="C78" s="17">
        <v>109193</v>
      </c>
      <c r="D78" s="9">
        <f t="shared" si="2"/>
        <v>110929</v>
      </c>
      <c r="E78" s="16">
        <v>2574</v>
      </c>
      <c r="F78" s="17">
        <v>136405</v>
      </c>
      <c r="G78" s="9">
        <f t="shared" si="3"/>
        <v>138979</v>
      </c>
      <c r="H78" s="23">
        <v>1.48</v>
      </c>
      <c r="I78" s="24">
        <v>1.25</v>
      </c>
      <c r="J78" s="25">
        <v>1.25</v>
      </c>
      <c r="K78" s="13">
        <v>1.1100000000000001</v>
      </c>
      <c r="L78" s="24">
        <v>58.65</v>
      </c>
      <c r="M78" s="25">
        <v>59.76</v>
      </c>
      <c r="N78" s="11">
        <v>1060</v>
      </c>
    </row>
    <row r="79" spans="1:14" x14ac:dyDescent="0.25">
      <c r="A79" s="6" t="s">
        <v>258</v>
      </c>
      <c r="B79" s="16">
        <v>92</v>
      </c>
      <c r="C79" s="17">
        <v>8907</v>
      </c>
      <c r="D79" s="9">
        <f t="shared" si="2"/>
        <v>8999</v>
      </c>
      <c r="E79" s="16">
        <v>95</v>
      </c>
      <c r="F79" s="17">
        <v>11428</v>
      </c>
      <c r="G79" s="9">
        <f t="shared" si="3"/>
        <v>11523</v>
      </c>
      <c r="H79" s="23">
        <v>1.03</v>
      </c>
      <c r="I79" s="24">
        <v>1.28</v>
      </c>
      <c r="J79" s="25">
        <v>1.28</v>
      </c>
      <c r="K79" s="13">
        <v>0.33</v>
      </c>
      <c r="L79" s="24">
        <v>40.14</v>
      </c>
      <c r="M79" s="25">
        <v>40.47</v>
      </c>
      <c r="N79" s="11">
        <v>78</v>
      </c>
    </row>
    <row r="80" spans="1:14" x14ac:dyDescent="0.25">
      <c r="A80" s="6" t="s">
        <v>253</v>
      </c>
      <c r="B80" s="16">
        <v>13235</v>
      </c>
      <c r="C80" s="17">
        <v>19153</v>
      </c>
      <c r="D80" s="9">
        <f t="shared" si="2"/>
        <v>32388</v>
      </c>
      <c r="E80" s="16">
        <v>13323</v>
      </c>
      <c r="F80" s="17">
        <v>19165</v>
      </c>
      <c r="G80" s="9">
        <f t="shared" si="3"/>
        <v>32488</v>
      </c>
      <c r="H80" s="23">
        <v>1.01</v>
      </c>
      <c r="I80" s="24">
        <v>1</v>
      </c>
      <c r="J80" s="25">
        <v>1</v>
      </c>
      <c r="K80" s="13">
        <v>8.5299999999999994</v>
      </c>
      <c r="L80" s="24">
        <v>12.27</v>
      </c>
      <c r="M80" s="25">
        <v>20.8</v>
      </c>
      <c r="N80" s="11">
        <v>428</v>
      </c>
    </row>
    <row r="81" spans="1:15" x14ac:dyDescent="0.25">
      <c r="A81" s="6" t="s">
        <v>259</v>
      </c>
      <c r="B81" s="16">
        <v>341</v>
      </c>
      <c r="C81" s="17">
        <v>29367</v>
      </c>
      <c r="D81" s="9">
        <f t="shared" si="2"/>
        <v>29708</v>
      </c>
      <c r="E81" s="16">
        <v>350</v>
      </c>
      <c r="F81" s="17">
        <v>32333</v>
      </c>
      <c r="G81" s="9">
        <f t="shared" si="3"/>
        <v>32683</v>
      </c>
      <c r="H81" s="23">
        <v>1.03</v>
      </c>
      <c r="I81" s="24">
        <v>1.1000000000000001</v>
      </c>
      <c r="J81" s="25">
        <v>1.1000000000000001</v>
      </c>
      <c r="K81" s="13">
        <v>0.21</v>
      </c>
      <c r="L81" s="24">
        <v>19.05</v>
      </c>
      <c r="M81" s="25">
        <v>19.260000000000002</v>
      </c>
      <c r="N81" s="11">
        <v>465</v>
      </c>
    </row>
    <row r="82" spans="1:15" x14ac:dyDescent="0.25">
      <c r="A82" s="6" t="s">
        <v>260</v>
      </c>
      <c r="B82" s="16">
        <v>3519</v>
      </c>
      <c r="C82" s="17">
        <v>10105</v>
      </c>
      <c r="D82" s="9">
        <f t="shared" si="2"/>
        <v>13624</v>
      </c>
      <c r="E82" s="16">
        <v>3519</v>
      </c>
      <c r="F82" s="17">
        <v>10105</v>
      </c>
      <c r="G82" s="9">
        <f t="shared" si="3"/>
        <v>13624</v>
      </c>
      <c r="H82" s="23">
        <v>1</v>
      </c>
      <c r="I82" s="24">
        <v>1</v>
      </c>
      <c r="J82" s="25">
        <v>1</v>
      </c>
      <c r="K82" s="13">
        <v>6.18</v>
      </c>
      <c r="L82" s="24">
        <v>17.75</v>
      </c>
      <c r="M82" s="25">
        <v>23.93</v>
      </c>
      <c r="N82" s="11">
        <v>156</v>
      </c>
    </row>
    <row r="83" spans="1:15" ht="15.75" thickBot="1" x14ac:dyDescent="0.3">
      <c r="A83" s="7" t="s">
        <v>261</v>
      </c>
      <c r="B83" s="18">
        <v>1088</v>
      </c>
      <c r="C83" s="19">
        <v>68400</v>
      </c>
      <c r="D83" s="10">
        <f t="shared" si="2"/>
        <v>69488</v>
      </c>
      <c r="E83" s="18">
        <v>1612</v>
      </c>
      <c r="F83" s="19">
        <v>85446</v>
      </c>
      <c r="G83" s="10">
        <f t="shared" si="3"/>
        <v>87058</v>
      </c>
      <c r="H83" s="26">
        <v>1.48</v>
      </c>
      <c r="I83" s="27">
        <v>1.25</v>
      </c>
      <c r="J83" s="28">
        <v>1.25</v>
      </c>
      <c r="K83" s="30">
        <v>0.67</v>
      </c>
      <c r="L83" s="27">
        <v>35.26</v>
      </c>
      <c r="M83" s="28">
        <v>35.92</v>
      </c>
      <c r="N83" s="12">
        <v>664</v>
      </c>
    </row>
    <row r="84" spans="1:15" x14ac:dyDescent="0.25">
      <c r="A84" s="300" t="s">
        <v>6</v>
      </c>
      <c r="B84" s="301">
        <f t="shared" ref="B84:G84" si="4">SUM(B5:B83)</f>
        <v>2319457</v>
      </c>
      <c r="C84" s="297">
        <f t="shared" si="4"/>
        <v>13393176</v>
      </c>
      <c r="D84" s="285">
        <f t="shared" si="4"/>
        <v>15712633</v>
      </c>
      <c r="E84" s="301">
        <f t="shared" si="4"/>
        <v>7884630</v>
      </c>
      <c r="F84" s="297">
        <f t="shared" si="4"/>
        <v>21867840</v>
      </c>
      <c r="G84" s="285">
        <f t="shared" si="4"/>
        <v>29752470</v>
      </c>
      <c r="H84" s="298">
        <v>3.36</v>
      </c>
      <c r="I84" s="281">
        <v>1.63</v>
      </c>
      <c r="J84" s="283">
        <v>1.89</v>
      </c>
      <c r="K84" s="281">
        <v>7.42</v>
      </c>
      <c r="L84" s="281">
        <v>20.85</v>
      </c>
      <c r="M84" s="283">
        <v>28.27</v>
      </c>
      <c r="N84" s="285">
        <f>SUM(N5:N83)</f>
        <v>356061</v>
      </c>
      <c r="O84" s="5"/>
    </row>
    <row r="85" spans="1:15" ht="15.75" thickBot="1" x14ac:dyDescent="0.3">
      <c r="A85" s="299"/>
      <c r="B85" s="299"/>
      <c r="C85" s="282"/>
      <c r="D85" s="284"/>
      <c r="E85" s="299"/>
      <c r="F85" s="282"/>
      <c r="G85" s="284"/>
      <c r="H85" s="299"/>
      <c r="I85" s="282"/>
      <c r="J85" s="284"/>
      <c r="K85" s="282"/>
      <c r="L85" s="282"/>
      <c r="M85" s="284"/>
      <c r="N85" s="284"/>
      <c r="O85" s="5"/>
    </row>
    <row r="87" spans="1:15" x14ac:dyDescent="0.25">
      <c r="C87" s="1"/>
    </row>
    <row r="88" spans="1:15" x14ac:dyDescent="0.25">
      <c r="C88" s="1"/>
    </row>
    <row r="89" spans="1:15" x14ac:dyDescent="0.25">
      <c r="C89" s="1"/>
    </row>
    <row r="90" spans="1:15" x14ac:dyDescent="0.25">
      <c r="C90" s="1"/>
    </row>
    <row r="91" spans="1:15" x14ac:dyDescent="0.25">
      <c r="C91" s="1">
        <f>SUM(C90)</f>
        <v>0</v>
      </c>
    </row>
    <row r="117" spans="1:14" ht="15.75" thickBot="1" x14ac:dyDescent="0.3"/>
    <row r="118" spans="1:14" x14ac:dyDescent="0.25">
      <c r="A118" s="6" t="s">
        <v>0</v>
      </c>
      <c r="B118" s="16">
        <v>7358</v>
      </c>
      <c r="C118" s="17">
        <v>163509</v>
      </c>
      <c r="D118" s="9">
        <f>SUM(B118:C118)</f>
        <v>170867</v>
      </c>
      <c r="E118" s="14">
        <v>18114</v>
      </c>
      <c r="F118" s="15">
        <v>263558</v>
      </c>
      <c r="G118" s="8">
        <f>SUM(E118:F118)</f>
        <v>281672</v>
      </c>
      <c r="H118" s="20">
        <v>2.46</v>
      </c>
      <c r="I118" s="21">
        <v>1.61</v>
      </c>
      <c r="J118" s="22">
        <v>1.65</v>
      </c>
      <c r="K118" s="29">
        <v>1.21</v>
      </c>
      <c r="L118" s="21">
        <v>17.62</v>
      </c>
      <c r="M118" s="22">
        <v>18.84</v>
      </c>
      <c r="N118" s="11">
        <v>4097</v>
      </c>
    </row>
  </sheetData>
  <mergeCells count="21">
    <mergeCell ref="A84:A85"/>
    <mergeCell ref="B84:B85"/>
    <mergeCell ref="C84:C85"/>
    <mergeCell ref="D84:D85"/>
    <mergeCell ref="E84:E85"/>
    <mergeCell ref="K84:K85"/>
    <mergeCell ref="L84:L85"/>
    <mergeCell ref="M84:M85"/>
    <mergeCell ref="N84:N85"/>
    <mergeCell ref="A1:N2"/>
    <mergeCell ref="B3:D3"/>
    <mergeCell ref="A3:A4"/>
    <mergeCell ref="E3:G3"/>
    <mergeCell ref="H3:J3"/>
    <mergeCell ref="K3:M3"/>
    <mergeCell ref="N3:N4"/>
    <mergeCell ref="F84:F85"/>
    <mergeCell ref="G84:G85"/>
    <mergeCell ref="H84:H85"/>
    <mergeCell ref="I84:I85"/>
    <mergeCell ref="J84:J85"/>
  </mergeCells>
  <pageMargins left="0.7" right="0.7" top="0.75" bottom="0.75" header="0.3" footer="0.3"/>
  <pageSetup paperSize="9" orientation="portrait" horizontalDpi="300" verticalDpi="300" r:id="rId1"/>
  <ignoredErrors>
    <ignoredError sqref="L10 I8:K8 I11 H7:H8 I6 J12 H16 H19 H21:H22 I33:J33 M27 L16 L36:L37 K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selection activeCell="M72" sqref="M72"/>
    </sheetView>
  </sheetViews>
  <sheetFormatPr defaultRowHeight="15" x14ac:dyDescent="0.25"/>
  <cols>
    <col min="1" max="13" width="12.7109375" customWidth="1"/>
  </cols>
  <sheetData>
    <row r="1" spans="1:13" x14ac:dyDescent="0.25">
      <c r="A1" s="302" t="s">
        <v>300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x14ac:dyDescent="0.25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7"/>
    </row>
    <row r="3" spans="1:13" ht="15.75" thickBot="1" x14ac:dyDescent="0.3">
      <c r="A3" s="305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7"/>
    </row>
    <row r="4" spans="1:13" ht="15.75" thickBot="1" x14ac:dyDescent="0.3">
      <c r="A4" s="292" t="s">
        <v>279</v>
      </c>
      <c r="B4" s="292" t="s">
        <v>280</v>
      </c>
      <c r="C4" s="293"/>
      <c r="D4" s="293"/>
      <c r="E4" s="295" t="s">
        <v>281</v>
      </c>
      <c r="F4" s="293"/>
      <c r="G4" s="293"/>
      <c r="H4" s="295" t="s">
        <v>282</v>
      </c>
      <c r="I4" s="293"/>
      <c r="J4" s="293"/>
      <c r="K4" s="295" t="s">
        <v>283</v>
      </c>
      <c r="L4" s="295"/>
      <c r="M4" s="295"/>
    </row>
    <row r="5" spans="1:13" ht="27.75" thickBot="1" x14ac:dyDescent="0.3">
      <c r="A5" s="294"/>
      <c r="B5" s="53" t="s">
        <v>278</v>
      </c>
      <c r="C5" s="52" t="s">
        <v>284</v>
      </c>
      <c r="D5" s="54" t="s">
        <v>285</v>
      </c>
      <c r="E5" s="53" t="s">
        <v>278</v>
      </c>
      <c r="F5" s="52" t="s">
        <v>284</v>
      </c>
      <c r="G5" s="54" t="s">
        <v>285</v>
      </c>
      <c r="H5" s="53" t="s">
        <v>278</v>
      </c>
      <c r="I5" s="52" t="s">
        <v>284</v>
      </c>
      <c r="J5" s="54" t="s">
        <v>285</v>
      </c>
      <c r="K5" s="53" t="s">
        <v>278</v>
      </c>
      <c r="L5" s="52" t="s">
        <v>284</v>
      </c>
      <c r="M5" s="54" t="s">
        <v>285</v>
      </c>
    </row>
    <row r="6" spans="1:13" x14ac:dyDescent="0.25">
      <c r="A6" s="36" t="s">
        <v>40</v>
      </c>
      <c r="B6" s="34">
        <v>10586</v>
      </c>
      <c r="C6" s="34">
        <v>452210</v>
      </c>
      <c r="D6" s="57">
        <f>SUM(B6:C6)</f>
        <v>462796</v>
      </c>
      <c r="E6" s="34">
        <v>14603</v>
      </c>
      <c r="F6" s="34">
        <v>789190</v>
      </c>
      <c r="G6" s="34">
        <f t="shared" ref="G6:G30" si="0">SUM(E6:F6)</f>
        <v>803793</v>
      </c>
      <c r="H6" s="68">
        <v>1</v>
      </c>
      <c r="I6" s="69">
        <v>2</v>
      </c>
      <c r="J6" s="46">
        <v>2</v>
      </c>
      <c r="K6" s="75">
        <v>0.4</v>
      </c>
      <c r="L6" s="75">
        <v>20.9</v>
      </c>
      <c r="M6" s="76">
        <f>SUM(K6:L6)</f>
        <v>21.299999999999997</v>
      </c>
    </row>
    <row r="7" spans="1:13" x14ac:dyDescent="0.25">
      <c r="A7" s="37" t="s">
        <v>46</v>
      </c>
      <c r="B7" s="34">
        <v>120</v>
      </c>
      <c r="C7" s="34">
        <v>18392</v>
      </c>
      <c r="D7" s="42">
        <f t="shared" ref="D7:D84" si="1">SUM(B7:C7)</f>
        <v>18512</v>
      </c>
      <c r="E7" s="34">
        <v>474</v>
      </c>
      <c r="F7" s="34">
        <v>62124</v>
      </c>
      <c r="G7" s="34">
        <f t="shared" si="0"/>
        <v>62598</v>
      </c>
      <c r="H7" s="70">
        <v>4</v>
      </c>
      <c r="I7" s="33">
        <v>3</v>
      </c>
      <c r="J7" s="47">
        <v>3</v>
      </c>
      <c r="K7" s="77">
        <v>0.2</v>
      </c>
      <c r="L7" s="77">
        <v>27.9</v>
      </c>
      <c r="M7" s="76">
        <f t="shared" ref="M7:M84" si="2">SUM(K7:L7)</f>
        <v>28.099999999999998</v>
      </c>
    </row>
    <row r="8" spans="1:13" x14ac:dyDescent="0.25">
      <c r="A8" s="37" t="s">
        <v>56</v>
      </c>
      <c r="B8" s="34">
        <v>125792</v>
      </c>
      <c r="C8" s="34">
        <v>775089</v>
      </c>
      <c r="D8" s="42">
        <f t="shared" si="1"/>
        <v>900881</v>
      </c>
      <c r="E8" s="34">
        <v>197833</v>
      </c>
      <c r="F8" s="34">
        <v>1140160</v>
      </c>
      <c r="G8" s="34">
        <f t="shared" si="0"/>
        <v>1337993</v>
      </c>
      <c r="H8" s="71">
        <v>2</v>
      </c>
      <c r="I8" s="32">
        <v>2</v>
      </c>
      <c r="J8" s="47">
        <v>2</v>
      </c>
      <c r="K8" s="77">
        <v>4.0999999999999996</v>
      </c>
      <c r="L8" s="77">
        <v>23.7</v>
      </c>
      <c r="M8" s="76">
        <f t="shared" si="2"/>
        <v>27.799999999999997</v>
      </c>
    </row>
    <row r="9" spans="1:13" x14ac:dyDescent="0.25">
      <c r="A9" s="37" t="s">
        <v>64</v>
      </c>
      <c r="B9" s="34">
        <v>5532</v>
      </c>
      <c r="C9" s="34">
        <v>201217</v>
      </c>
      <c r="D9" s="42">
        <f t="shared" si="1"/>
        <v>206749</v>
      </c>
      <c r="E9" s="34">
        <v>34184</v>
      </c>
      <c r="F9" s="34">
        <v>332262</v>
      </c>
      <c r="G9" s="34">
        <f t="shared" si="0"/>
        <v>366446</v>
      </c>
      <c r="H9" s="70">
        <v>6</v>
      </c>
      <c r="I9" s="32">
        <v>2</v>
      </c>
      <c r="J9" s="47">
        <v>2</v>
      </c>
      <c r="K9" s="77">
        <v>3.5</v>
      </c>
      <c r="L9" s="77">
        <v>34</v>
      </c>
      <c r="M9" s="76">
        <f t="shared" si="2"/>
        <v>37.5</v>
      </c>
    </row>
    <row r="10" spans="1:13" x14ac:dyDescent="0.25">
      <c r="A10" s="37" t="s">
        <v>82</v>
      </c>
      <c r="B10" s="34">
        <v>13556</v>
      </c>
      <c r="C10" s="34">
        <v>147286</v>
      </c>
      <c r="D10" s="42">
        <f t="shared" si="1"/>
        <v>160842</v>
      </c>
      <c r="E10" s="34">
        <v>19864</v>
      </c>
      <c r="F10" s="34">
        <v>215582</v>
      </c>
      <c r="G10" s="34">
        <f t="shared" si="0"/>
        <v>235446</v>
      </c>
      <c r="H10" s="71">
        <v>2</v>
      </c>
      <c r="I10" s="32">
        <v>2</v>
      </c>
      <c r="J10" s="47">
        <v>2</v>
      </c>
      <c r="K10" s="77">
        <v>3.4</v>
      </c>
      <c r="L10" s="77">
        <v>36.9</v>
      </c>
      <c r="M10" s="76">
        <f t="shared" si="2"/>
        <v>40.299999999999997</v>
      </c>
    </row>
    <row r="11" spans="1:13" x14ac:dyDescent="0.25">
      <c r="A11" s="37" t="s">
        <v>276</v>
      </c>
      <c r="B11" s="34">
        <v>1344465</v>
      </c>
      <c r="C11" s="34">
        <v>446577</v>
      </c>
      <c r="D11" s="42">
        <f t="shared" si="1"/>
        <v>1791042</v>
      </c>
      <c r="E11" s="34">
        <v>3670909</v>
      </c>
      <c r="F11" s="34">
        <v>1099073</v>
      </c>
      <c r="G11" s="34">
        <f t="shared" si="0"/>
        <v>4769982</v>
      </c>
      <c r="H11" s="71">
        <v>3</v>
      </c>
      <c r="I11" s="32">
        <v>3</v>
      </c>
      <c r="J11" s="47">
        <v>3</v>
      </c>
      <c r="K11" s="77">
        <v>25.5</v>
      </c>
      <c r="L11" s="77">
        <v>7.6</v>
      </c>
      <c r="M11" s="76">
        <f t="shared" si="2"/>
        <v>33.1</v>
      </c>
    </row>
    <row r="12" spans="1:13" x14ac:dyDescent="0.25">
      <c r="A12" s="37" t="s">
        <v>147</v>
      </c>
      <c r="B12" s="34">
        <v>3914</v>
      </c>
      <c r="C12" s="34">
        <v>65681</v>
      </c>
      <c r="D12" s="42">
        <f t="shared" si="1"/>
        <v>69595</v>
      </c>
      <c r="E12" s="34">
        <v>23268</v>
      </c>
      <c r="F12" s="34">
        <v>92292</v>
      </c>
      <c r="G12" s="34">
        <f t="shared" si="0"/>
        <v>115560</v>
      </c>
      <c r="H12" s="71">
        <v>6</v>
      </c>
      <c r="I12" s="32">
        <v>1</v>
      </c>
      <c r="J12" s="47">
        <v>2</v>
      </c>
      <c r="K12" s="77">
        <v>4.2</v>
      </c>
      <c r="L12" s="77">
        <v>16.7</v>
      </c>
      <c r="M12" s="76">
        <f t="shared" si="2"/>
        <v>20.9</v>
      </c>
    </row>
    <row r="13" spans="1:13" x14ac:dyDescent="0.25">
      <c r="A13" s="37" t="s">
        <v>154</v>
      </c>
      <c r="B13" s="34">
        <v>1941</v>
      </c>
      <c r="C13" s="34">
        <v>218425</v>
      </c>
      <c r="D13" s="42">
        <f t="shared" si="1"/>
        <v>220366</v>
      </c>
      <c r="E13" s="34">
        <v>5528</v>
      </c>
      <c r="F13" s="34">
        <v>326078</v>
      </c>
      <c r="G13" s="34">
        <f t="shared" si="0"/>
        <v>331606</v>
      </c>
      <c r="H13" s="71">
        <v>3</v>
      </c>
      <c r="I13" s="32">
        <v>2</v>
      </c>
      <c r="J13" s="47">
        <v>2</v>
      </c>
      <c r="K13" s="77">
        <v>0.6</v>
      </c>
      <c r="L13" s="77">
        <v>33.200000000000003</v>
      </c>
      <c r="M13" s="76">
        <f t="shared" si="2"/>
        <v>33.800000000000004</v>
      </c>
    </row>
    <row r="14" spans="1:13" x14ac:dyDescent="0.25">
      <c r="A14" s="37" t="s">
        <v>196</v>
      </c>
      <c r="B14" s="34">
        <v>1229</v>
      </c>
      <c r="C14" s="34">
        <v>243694</v>
      </c>
      <c r="D14" s="42">
        <f t="shared" si="1"/>
        <v>244923</v>
      </c>
      <c r="E14" s="34">
        <v>2730</v>
      </c>
      <c r="F14" s="34">
        <v>304337</v>
      </c>
      <c r="G14" s="34">
        <f t="shared" si="0"/>
        <v>307067</v>
      </c>
      <c r="H14" s="71">
        <v>2</v>
      </c>
      <c r="I14" s="32">
        <v>1</v>
      </c>
      <c r="J14" s="47">
        <v>1</v>
      </c>
      <c r="K14" s="77">
        <v>0.3</v>
      </c>
      <c r="L14" s="77">
        <v>33.4</v>
      </c>
      <c r="M14" s="76">
        <f t="shared" si="2"/>
        <v>33.699999999999996</v>
      </c>
    </row>
    <row r="15" spans="1:13" x14ac:dyDescent="0.25">
      <c r="A15" s="37" t="s">
        <v>208</v>
      </c>
      <c r="B15" s="34">
        <v>5878</v>
      </c>
      <c r="C15" s="34">
        <v>192555</v>
      </c>
      <c r="D15" s="42">
        <f t="shared" si="1"/>
        <v>198433</v>
      </c>
      <c r="E15" s="34">
        <v>43034</v>
      </c>
      <c r="F15" s="34">
        <v>316840</v>
      </c>
      <c r="G15" s="34">
        <f t="shared" si="0"/>
        <v>359874</v>
      </c>
      <c r="H15" s="71">
        <v>7</v>
      </c>
      <c r="I15" s="32">
        <v>2</v>
      </c>
      <c r="J15" s="47">
        <v>2</v>
      </c>
      <c r="K15" s="77">
        <v>4</v>
      </c>
      <c r="L15" s="77">
        <v>29.1</v>
      </c>
      <c r="M15" s="76">
        <f t="shared" si="2"/>
        <v>33.1</v>
      </c>
    </row>
    <row r="16" spans="1:13" x14ac:dyDescent="0.25">
      <c r="A16" s="37" t="s">
        <v>261</v>
      </c>
      <c r="B16" s="34">
        <v>494</v>
      </c>
      <c r="C16" s="34">
        <v>40220</v>
      </c>
      <c r="D16" s="42">
        <f t="shared" si="1"/>
        <v>40714</v>
      </c>
      <c r="E16" s="34">
        <v>1246</v>
      </c>
      <c r="F16" s="34">
        <v>57704</v>
      </c>
      <c r="G16" s="34">
        <f t="shared" si="0"/>
        <v>58950</v>
      </c>
      <c r="H16" s="71">
        <v>3</v>
      </c>
      <c r="I16" s="32">
        <v>1</v>
      </c>
      <c r="J16" s="47">
        <v>1</v>
      </c>
      <c r="K16" s="77">
        <v>0.6</v>
      </c>
      <c r="L16" s="77">
        <v>26</v>
      </c>
      <c r="M16" s="76">
        <f t="shared" si="2"/>
        <v>26.6</v>
      </c>
    </row>
    <row r="17" spans="1:13" x14ac:dyDescent="0.25">
      <c r="A17" s="37" t="s">
        <v>255</v>
      </c>
      <c r="B17" s="34">
        <v>971</v>
      </c>
      <c r="C17" s="34">
        <v>255772</v>
      </c>
      <c r="D17" s="42">
        <f t="shared" si="1"/>
        <v>256743</v>
      </c>
      <c r="E17" s="34">
        <v>1628</v>
      </c>
      <c r="F17" s="34">
        <v>673285</v>
      </c>
      <c r="G17" s="34">
        <f t="shared" si="0"/>
        <v>674913</v>
      </c>
      <c r="H17" s="71">
        <v>2</v>
      </c>
      <c r="I17" s="32">
        <v>3</v>
      </c>
      <c r="J17" s="47">
        <v>3</v>
      </c>
      <c r="K17" s="77">
        <v>0.1</v>
      </c>
      <c r="L17" s="77">
        <v>54</v>
      </c>
      <c r="M17" s="76">
        <f t="shared" si="2"/>
        <v>54.1</v>
      </c>
    </row>
    <row r="18" spans="1:13" x14ac:dyDescent="0.25">
      <c r="A18" s="37" t="s">
        <v>286</v>
      </c>
      <c r="B18" s="34">
        <v>105797</v>
      </c>
      <c r="C18" s="34">
        <v>112499</v>
      </c>
      <c r="D18" s="42">
        <f t="shared" si="1"/>
        <v>218296</v>
      </c>
      <c r="E18" s="34">
        <v>634119</v>
      </c>
      <c r="F18" s="34">
        <v>296238</v>
      </c>
      <c r="G18" s="34">
        <f t="shared" si="0"/>
        <v>930357</v>
      </c>
      <c r="H18" s="71">
        <v>6</v>
      </c>
      <c r="I18" s="32">
        <v>3</v>
      </c>
      <c r="J18" s="47">
        <v>4</v>
      </c>
      <c r="K18" s="77">
        <v>19</v>
      </c>
      <c r="L18" s="77">
        <v>8.9</v>
      </c>
      <c r="M18" s="76">
        <f t="shared" si="2"/>
        <v>27.9</v>
      </c>
    </row>
    <row r="19" spans="1:13" x14ac:dyDescent="0.25">
      <c r="A19" s="37" t="s">
        <v>79</v>
      </c>
      <c r="B19" s="34">
        <v>413727</v>
      </c>
      <c r="C19" s="34">
        <v>255377</v>
      </c>
      <c r="D19" s="42">
        <f t="shared" si="1"/>
        <v>669104</v>
      </c>
      <c r="E19" s="34">
        <v>445111</v>
      </c>
      <c r="F19" s="34">
        <v>353741</v>
      </c>
      <c r="G19" s="34">
        <f t="shared" si="0"/>
        <v>798852</v>
      </c>
      <c r="H19" s="71">
        <v>1</v>
      </c>
      <c r="I19" s="32">
        <v>1</v>
      </c>
      <c r="J19" s="47">
        <v>1</v>
      </c>
      <c r="K19" s="77">
        <v>27.8</v>
      </c>
      <c r="L19" s="77">
        <v>22.1</v>
      </c>
      <c r="M19" s="76">
        <f t="shared" si="2"/>
        <v>49.900000000000006</v>
      </c>
    </row>
    <row r="20" spans="1:13" x14ac:dyDescent="0.25">
      <c r="A20" s="38" t="s">
        <v>131</v>
      </c>
      <c r="B20" s="34">
        <v>58213</v>
      </c>
      <c r="C20" s="34">
        <v>634474</v>
      </c>
      <c r="D20" s="42">
        <f t="shared" si="1"/>
        <v>692687</v>
      </c>
      <c r="E20" s="34">
        <v>243732</v>
      </c>
      <c r="F20" s="34">
        <v>744974</v>
      </c>
      <c r="G20" s="34">
        <f t="shared" si="0"/>
        <v>988706</v>
      </c>
      <c r="H20" s="71">
        <v>4</v>
      </c>
      <c r="I20" s="32">
        <v>1</v>
      </c>
      <c r="J20" s="47">
        <v>1</v>
      </c>
      <c r="K20" s="77">
        <v>6.5</v>
      </c>
      <c r="L20" s="77">
        <v>19.899999999999999</v>
      </c>
      <c r="M20" s="76">
        <f t="shared" si="2"/>
        <v>26.4</v>
      </c>
    </row>
    <row r="21" spans="1:13" x14ac:dyDescent="0.25">
      <c r="A21" s="37" t="s">
        <v>166</v>
      </c>
      <c r="B21" s="34">
        <v>1314</v>
      </c>
      <c r="C21" s="34">
        <v>233273</v>
      </c>
      <c r="D21" s="42">
        <f t="shared" si="1"/>
        <v>234587</v>
      </c>
      <c r="E21" s="34">
        <v>2814</v>
      </c>
      <c r="F21" s="34">
        <v>418280</v>
      </c>
      <c r="G21" s="34">
        <f t="shared" si="0"/>
        <v>421094</v>
      </c>
      <c r="H21" s="71">
        <v>2</v>
      </c>
      <c r="I21" s="32">
        <v>2</v>
      </c>
      <c r="J21" s="47">
        <v>2</v>
      </c>
      <c r="K21" s="77">
        <v>0.2</v>
      </c>
      <c r="L21" s="77">
        <v>33</v>
      </c>
      <c r="M21" s="76">
        <f t="shared" si="2"/>
        <v>33.200000000000003</v>
      </c>
    </row>
    <row r="22" spans="1:13" x14ac:dyDescent="0.25">
      <c r="A22" s="37" t="s">
        <v>170</v>
      </c>
      <c r="B22" s="34">
        <v>5112</v>
      </c>
      <c r="C22" s="34">
        <v>320850</v>
      </c>
      <c r="D22" s="42">
        <f t="shared" si="1"/>
        <v>325962</v>
      </c>
      <c r="E22" s="34">
        <v>6843</v>
      </c>
      <c r="F22" s="34">
        <v>618179</v>
      </c>
      <c r="G22" s="34">
        <f t="shared" si="0"/>
        <v>625022</v>
      </c>
      <c r="H22" s="71">
        <v>1</v>
      </c>
      <c r="I22" s="32">
        <v>2</v>
      </c>
      <c r="J22" s="47">
        <v>2</v>
      </c>
      <c r="K22" s="77">
        <v>0.4</v>
      </c>
      <c r="L22" s="77">
        <v>36.6</v>
      </c>
      <c r="M22" s="76">
        <f t="shared" si="2"/>
        <v>37</v>
      </c>
    </row>
    <row r="23" spans="1:13" x14ac:dyDescent="0.25">
      <c r="A23" s="37" t="s">
        <v>179</v>
      </c>
      <c r="B23" s="34">
        <v>268183</v>
      </c>
      <c r="C23" s="34">
        <v>23098</v>
      </c>
      <c r="D23" s="42">
        <f t="shared" si="1"/>
        <v>291281</v>
      </c>
      <c r="E23" s="34">
        <v>2797183</v>
      </c>
      <c r="F23" s="34">
        <v>153287</v>
      </c>
      <c r="G23" s="34">
        <f t="shared" si="0"/>
        <v>2950470</v>
      </c>
      <c r="H23" s="71">
        <v>10</v>
      </c>
      <c r="I23" s="32">
        <v>7</v>
      </c>
      <c r="J23" s="47">
        <v>10</v>
      </c>
      <c r="K23" s="77">
        <v>26.9</v>
      </c>
      <c r="L23" s="77">
        <v>1.5</v>
      </c>
      <c r="M23" s="76">
        <f t="shared" si="2"/>
        <v>28.4</v>
      </c>
    </row>
    <row r="24" spans="1:13" x14ac:dyDescent="0.25">
      <c r="A24" s="37" t="s">
        <v>226</v>
      </c>
      <c r="B24" s="34">
        <v>152</v>
      </c>
      <c r="C24" s="34">
        <v>53798</v>
      </c>
      <c r="D24" s="42">
        <f t="shared" si="1"/>
        <v>53950</v>
      </c>
      <c r="E24" s="34">
        <v>417</v>
      </c>
      <c r="F24" s="34">
        <v>71411</v>
      </c>
      <c r="G24" s="34">
        <f t="shared" si="0"/>
        <v>71828</v>
      </c>
      <c r="H24" s="71">
        <v>3</v>
      </c>
      <c r="I24" s="32">
        <v>1</v>
      </c>
      <c r="J24" s="47">
        <v>1</v>
      </c>
      <c r="K24" s="77">
        <v>0.2</v>
      </c>
      <c r="L24" s="77">
        <v>41.7</v>
      </c>
      <c r="M24" s="76">
        <f t="shared" si="2"/>
        <v>41.900000000000006</v>
      </c>
    </row>
    <row r="25" spans="1:13" x14ac:dyDescent="0.25">
      <c r="A25" s="37" t="s">
        <v>287</v>
      </c>
      <c r="B25" s="34">
        <v>1469</v>
      </c>
      <c r="C25" s="34">
        <v>201449</v>
      </c>
      <c r="D25" s="42">
        <f t="shared" si="1"/>
        <v>202918</v>
      </c>
      <c r="E25" s="34">
        <v>11496</v>
      </c>
      <c r="F25" s="34">
        <v>371196</v>
      </c>
      <c r="G25" s="34">
        <f t="shared" si="0"/>
        <v>382692</v>
      </c>
      <c r="H25" s="71">
        <v>8</v>
      </c>
      <c r="I25" s="32">
        <v>2</v>
      </c>
      <c r="J25" s="47">
        <v>2</v>
      </c>
      <c r="K25" s="77">
        <v>0.8</v>
      </c>
      <c r="L25" s="77">
        <v>24.8</v>
      </c>
      <c r="M25" s="76">
        <f t="shared" si="2"/>
        <v>25.6</v>
      </c>
    </row>
    <row r="26" spans="1:13" x14ac:dyDescent="0.25">
      <c r="A26" s="37" t="s">
        <v>23</v>
      </c>
      <c r="B26" s="34">
        <v>281890</v>
      </c>
      <c r="C26" s="34">
        <v>325450</v>
      </c>
      <c r="D26" s="42">
        <f t="shared" si="1"/>
        <v>607340</v>
      </c>
      <c r="E26" s="34">
        <v>1574827</v>
      </c>
      <c r="F26" s="34">
        <v>723093</v>
      </c>
      <c r="G26" s="34">
        <f t="shared" si="0"/>
        <v>2297920</v>
      </c>
      <c r="H26" s="71">
        <v>6</v>
      </c>
      <c r="I26" s="32">
        <v>2</v>
      </c>
      <c r="J26" s="47">
        <v>4</v>
      </c>
      <c r="K26" s="77">
        <v>14.9</v>
      </c>
      <c r="L26" s="77">
        <v>6.8</v>
      </c>
      <c r="M26" s="76">
        <f t="shared" si="2"/>
        <v>21.7</v>
      </c>
    </row>
    <row r="27" spans="1:13" x14ac:dyDescent="0.25">
      <c r="A27" s="37" t="s">
        <v>54</v>
      </c>
      <c r="B27" s="34">
        <v>1083</v>
      </c>
      <c r="C27" s="34">
        <v>75913</v>
      </c>
      <c r="D27" s="42">
        <f t="shared" si="1"/>
        <v>76996</v>
      </c>
      <c r="E27" s="34">
        <v>1191</v>
      </c>
      <c r="F27" s="34">
        <v>78767</v>
      </c>
      <c r="G27" s="34">
        <f t="shared" si="0"/>
        <v>79958</v>
      </c>
      <c r="H27" s="71">
        <v>1</v>
      </c>
      <c r="I27" s="32">
        <v>1</v>
      </c>
      <c r="J27" s="47">
        <v>1</v>
      </c>
      <c r="K27" s="77">
        <v>0.5</v>
      </c>
      <c r="L27" s="77">
        <v>35.4</v>
      </c>
      <c r="M27" s="76">
        <f t="shared" si="2"/>
        <v>35.9</v>
      </c>
    </row>
    <row r="28" spans="1:13" x14ac:dyDescent="0.25">
      <c r="A28" s="37" t="s">
        <v>108</v>
      </c>
      <c r="B28" s="34">
        <v>12661</v>
      </c>
      <c r="C28" s="34">
        <v>103672</v>
      </c>
      <c r="D28" s="42">
        <f t="shared" si="1"/>
        <v>116333</v>
      </c>
      <c r="E28" s="34">
        <v>31191</v>
      </c>
      <c r="F28" s="34">
        <v>167297</v>
      </c>
      <c r="G28" s="34">
        <f t="shared" si="0"/>
        <v>198488</v>
      </c>
      <c r="H28" s="71">
        <v>3</v>
      </c>
      <c r="I28" s="32">
        <v>2</v>
      </c>
      <c r="J28" s="47">
        <v>2</v>
      </c>
      <c r="K28" s="77">
        <v>3.8</v>
      </c>
      <c r="L28" s="77">
        <v>20.5</v>
      </c>
      <c r="M28" s="76">
        <f t="shared" si="2"/>
        <v>24.3</v>
      </c>
    </row>
    <row r="29" spans="1:13" x14ac:dyDescent="0.25">
      <c r="A29" s="37" t="s">
        <v>113</v>
      </c>
      <c r="B29" s="34">
        <v>3808</v>
      </c>
      <c r="C29" s="34">
        <v>101740</v>
      </c>
      <c r="D29" s="42">
        <f t="shared" si="1"/>
        <v>105548</v>
      </c>
      <c r="E29" s="34">
        <v>4183</v>
      </c>
      <c r="F29" s="34">
        <v>124259</v>
      </c>
      <c r="G29" s="34">
        <f t="shared" si="0"/>
        <v>128442</v>
      </c>
      <c r="H29" s="71">
        <v>1</v>
      </c>
      <c r="I29" s="32">
        <v>1</v>
      </c>
      <c r="J29" s="47">
        <v>1</v>
      </c>
      <c r="K29" s="77">
        <v>0.7</v>
      </c>
      <c r="L29" s="77">
        <v>20.7</v>
      </c>
      <c r="M29" s="76">
        <f t="shared" si="2"/>
        <v>21.4</v>
      </c>
    </row>
    <row r="30" spans="1:13" x14ac:dyDescent="0.25">
      <c r="A30" s="37" t="s">
        <v>117</v>
      </c>
      <c r="B30" s="34">
        <v>6965</v>
      </c>
      <c r="C30" s="34">
        <v>151061</v>
      </c>
      <c r="D30" s="42">
        <f t="shared" si="1"/>
        <v>158026</v>
      </c>
      <c r="E30" s="34">
        <v>13211</v>
      </c>
      <c r="F30" s="34">
        <v>181418</v>
      </c>
      <c r="G30" s="34">
        <f t="shared" si="0"/>
        <v>194629</v>
      </c>
      <c r="H30" s="71">
        <v>2</v>
      </c>
      <c r="I30" s="32">
        <v>1</v>
      </c>
      <c r="J30" s="47">
        <v>1</v>
      </c>
      <c r="K30" s="77">
        <v>0.9</v>
      </c>
      <c r="L30" s="77">
        <v>11.9</v>
      </c>
      <c r="M30" s="76">
        <f t="shared" si="2"/>
        <v>12.8</v>
      </c>
    </row>
    <row r="31" spans="1:13" x14ac:dyDescent="0.25">
      <c r="A31" s="37" t="s">
        <v>256</v>
      </c>
      <c r="B31" s="34">
        <v>274</v>
      </c>
      <c r="C31" s="34">
        <v>196156</v>
      </c>
      <c r="D31" s="42">
        <f t="shared" si="1"/>
        <v>196430</v>
      </c>
      <c r="E31" s="34">
        <v>1952</v>
      </c>
      <c r="F31" s="34">
        <v>325589</v>
      </c>
      <c r="G31" s="34">
        <f t="shared" ref="G31:G62" si="3">SUM(E31:F31)</f>
        <v>327541</v>
      </c>
      <c r="H31" s="71">
        <v>7</v>
      </c>
      <c r="I31" s="32">
        <v>2</v>
      </c>
      <c r="J31" s="47">
        <v>2</v>
      </c>
      <c r="K31" s="77">
        <v>0.3</v>
      </c>
      <c r="L31" s="77">
        <v>50.5</v>
      </c>
      <c r="M31" s="76">
        <f t="shared" si="2"/>
        <v>50.8</v>
      </c>
    </row>
    <row r="32" spans="1:13" x14ac:dyDescent="0.25">
      <c r="A32" s="37" t="s">
        <v>18</v>
      </c>
      <c r="B32" s="34">
        <v>27843</v>
      </c>
      <c r="C32" s="34">
        <v>916043</v>
      </c>
      <c r="D32" s="42">
        <f t="shared" si="1"/>
        <v>943886</v>
      </c>
      <c r="E32" s="34">
        <v>55943</v>
      </c>
      <c r="F32" s="34">
        <v>1276301</v>
      </c>
      <c r="G32" s="34">
        <f t="shared" si="3"/>
        <v>1332244</v>
      </c>
      <c r="H32" s="71">
        <v>2</v>
      </c>
      <c r="I32" s="32">
        <v>1</v>
      </c>
      <c r="J32" s="47">
        <v>1</v>
      </c>
      <c r="K32" s="77">
        <v>1.6</v>
      </c>
      <c r="L32" s="77">
        <v>36.700000000000003</v>
      </c>
      <c r="M32" s="76">
        <f t="shared" si="2"/>
        <v>38.300000000000004</v>
      </c>
    </row>
    <row r="33" spans="1:13" x14ac:dyDescent="0.25">
      <c r="A33" s="37" t="s">
        <v>68</v>
      </c>
      <c r="B33" s="34">
        <v>102</v>
      </c>
      <c r="C33" s="34">
        <v>32001</v>
      </c>
      <c r="D33" s="42">
        <f t="shared" si="1"/>
        <v>32103</v>
      </c>
      <c r="E33" s="34">
        <v>391</v>
      </c>
      <c r="F33" s="34">
        <v>48242</v>
      </c>
      <c r="G33" s="34">
        <f t="shared" si="3"/>
        <v>48633</v>
      </c>
      <c r="H33" s="71">
        <v>4</v>
      </c>
      <c r="I33" s="32">
        <v>2</v>
      </c>
      <c r="J33" s="47">
        <v>2</v>
      </c>
      <c r="K33" s="77">
        <v>0.2</v>
      </c>
      <c r="L33" s="77">
        <v>22.5</v>
      </c>
      <c r="M33" s="76">
        <f t="shared" si="2"/>
        <v>22.7</v>
      </c>
    </row>
    <row r="34" spans="1:13" x14ac:dyDescent="0.25">
      <c r="A34" s="37" t="s">
        <v>91</v>
      </c>
      <c r="B34" s="34">
        <v>756</v>
      </c>
      <c r="C34" s="34">
        <v>261627</v>
      </c>
      <c r="D34" s="42">
        <f t="shared" si="1"/>
        <v>262383</v>
      </c>
      <c r="E34" s="34">
        <v>1543</v>
      </c>
      <c r="F34" s="34">
        <v>295390</v>
      </c>
      <c r="G34" s="34">
        <f t="shared" si="3"/>
        <v>296933</v>
      </c>
      <c r="H34" s="71">
        <v>2</v>
      </c>
      <c r="I34" s="32">
        <v>1</v>
      </c>
      <c r="J34" s="47">
        <v>1</v>
      </c>
      <c r="K34" s="77">
        <v>0.2</v>
      </c>
      <c r="L34" s="77">
        <v>36</v>
      </c>
      <c r="M34" s="76">
        <f t="shared" si="2"/>
        <v>36.200000000000003</v>
      </c>
    </row>
    <row r="35" spans="1:13" x14ac:dyDescent="0.25">
      <c r="A35" s="35" t="s">
        <v>144</v>
      </c>
      <c r="B35" s="34">
        <v>3162</v>
      </c>
      <c r="C35" s="34">
        <v>146811</v>
      </c>
      <c r="D35" s="42">
        <f t="shared" si="1"/>
        <v>149973</v>
      </c>
      <c r="E35" s="34">
        <v>6384</v>
      </c>
      <c r="F35" s="34">
        <v>191030</v>
      </c>
      <c r="G35" s="34">
        <f t="shared" si="3"/>
        <v>197414</v>
      </c>
      <c r="H35" s="71">
        <v>2</v>
      </c>
      <c r="I35" s="32">
        <v>1</v>
      </c>
      <c r="J35" s="47">
        <v>1</v>
      </c>
      <c r="K35" s="77">
        <v>1.1000000000000001</v>
      </c>
      <c r="L35" s="77">
        <v>31.6</v>
      </c>
      <c r="M35" s="76">
        <f t="shared" si="2"/>
        <v>32.700000000000003</v>
      </c>
    </row>
    <row r="36" spans="1:13" x14ac:dyDescent="0.25">
      <c r="A36" s="35" t="s">
        <v>153</v>
      </c>
      <c r="B36" s="34">
        <v>1428</v>
      </c>
      <c r="C36" s="34">
        <v>28103</v>
      </c>
      <c r="D36" s="42">
        <f t="shared" si="1"/>
        <v>29531</v>
      </c>
      <c r="E36" s="34">
        <v>1846</v>
      </c>
      <c r="F36" s="34">
        <v>29856</v>
      </c>
      <c r="G36" s="34">
        <f t="shared" si="3"/>
        <v>31702</v>
      </c>
      <c r="H36" s="71">
        <v>1</v>
      </c>
      <c r="I36" s="32">
        <v>1</v>
      </c>
      <c r="J36" s="47">
        <v>1</v>
      </c>
      <c r="K36" s="77">
        <v>0.8</v>
      </c>
      <c r="L36" s="77">
        <v>12.7</v>
      </c>
      <c r="M36" s="76">
        <f t="shared" si="2"/>
        <v>13.5</v>
      </c>
    </row>
    <row r="37" spans="1:13" x14ac:dyDescent="0.25">
      <c r="A37" s="35" t="s">
        <v>160</v>
      </c>
      <c r="B37" s="34">
        <v>25428</v>
      </c>
      <c r="C37" s="34">
        <v>512847</v>
      </c>
      <c r="D37" s="42">
        <f t="shared" si="1"/>
        <v>538275</v>
      </c>
      <c r="E37" s="34">
        <v>37455</v>
      </c>
      <c r="F37" s="34">
        <v>848764</v>
      </c>
      <c r="G37" s="34">
        <f t="shared" si="3"/>
        <v>886219</v>
      </c>
      <c r="H37" s="71">
        <v>2</v>
      </c>
      <c r="I37" s="32">
        <v>1</v>
      </c>
      <c r="J37" s="47">
        <v>1</v>
      </c>
      <c r="K37" s="77">
        <v>1.5</v>
      </c>
      <c r="L37" s="77">
        <v>34.1</v>
      </c>
      <c r="M37" s="76">
        <f t="shared" si="2"/>
        <v>35.6</v>
      </c>
    </row>
    <row r="38" spans="1:13" x14ac:dyDescent="0.25">
      <c r="A38" s="35" t="s">
        <v>188</v>
      </c>
      <c r="B38" s="34">
        <v>48545</v>
      </c>
      <c r="C38" s="34">
        <v>55638</v>
      </c>
      <c r="D38" s="42">
        <f t="shared" si="1"/>
        <v>104183</v>
      </c>
      <c r="E38" s="34">
        <v>107100</v>
      </c>
      <c r="F38" s="34">
        <v>90740</v>
      </c>
      <c r="G38" s="34">
        <f t="shared" si="3"/>
        <v>197840</v>
      </c>
      <c r="H38" s="71">
        <v>2</v>
      </c>
      <c r="I38" s="32">
        <v>1</v>
      </c>
      <c r="J38" s="47">
        <v>1</v>
      </c>
      <c r="K38" s="77">
        <v>11.6</v>
      </c>
      <c r="L38" s="77">
        <v>9.8000000000000007</v>
      </c>
      <c r="M38" s="76">
        <f t="shared" si="2"/>
        <v>21.4</v>
      </c>
    </row>
    <row r="39" spans="1:13" x14ac:dyDescent="0.25">
      <c r="A39" s="35" t="s">
        <v>190</v>
      </c>
      <c r="B39" s="34">
        <v>952</v>
      </c>
      <c r="C39" s="34">
        <v>44217</v>
      </c>
      <c r="D39" s="42">
        <f t="shared" si="1"/>
        <v>45169</v>
      </c>
      <c r="E39" s="34">
        <v>1921</v>
      </c>
      <c r="F39" s="34">
        <v>57533</v>
      </c>
      <c r="G39" s="34">
        <f t="shared" si="3"/>
        <v>59454</v>
      </c>
      <c r="H39" s="71">
        <v>2</v>
      </c>
      <c r="I39" s="32">
        <v>1</v>
      </c>
      <c r="J39" s="47">
        <v>1</v>
      </c>
      <c r="K39" s="77">
        <v>1</v>
      </c>
      <c r="L39" s="77">
        <v>31</v>
      </c>
      <c r="M39" s="76">
        <f t="shared" si="2"/>
        <v>32</v>
      </c>
    </row>
    <row r="40" spans="1:13" x14ac:dyDescent="0.25">
      <c r="A40" s="35" t="s">
        <v>206</v>
      </c>
      <c r="B40" s="34">
        <v>5018</v>
      </c>
      <c r="C40" s="34">
        <v>203748</v>
      </c>
      <c r="D40" s="42">
        <f t="shared" si="1"/>
        <v>208766</v>
      </c>
      <c r="E40" s="34">
        <v>7373</v>
      </c>
      <c r="F40" s="34">
        <v>264448</v>
      </c>
      <c r="G40" s="34">
        <f t="shared" si="3"/>
        <v>271821</v>
      </c>
      <c r="H40" s="71">
        <v>2</v>
      </c>
      <c r="I40" s="32">
        <v>1</v>
      </c>
      <c r="J40" s="47">
        <v>1</v>
      </c>
      <c r="K40" s="77">
        <v>0.6</v>
      </c>
      <c r="L40" s="77">
        <v>21.7</v>
      </c>
      <c r="M40" s="76">
        <f t="shared" si="2"/>
        <v>22.3</v>
      </c>
    </row>
    <row r="41" spans="1:13" x14ac:dyDescent="0.25">
      <c r="A41" s="35" t="s">
        <v>231</v>
      </c>
      <c r="B41" s="34">
        <v>648</v>
      </c>
      <c r="C41" s="34">
        <v>106751</v>
      </c>
      <c r="D41" s="42">
        <f t="shared" si="1"/>
        <v>107399</v>
      </c>
      <c r="E41" s="34">
        <v>709</v>
      </c>
      <c r="F41" s="34">
        <v>107867</v>
      </c>
      <c r="G41" s="34">
        <f t="shared" si="3"/>
        <v>108576</v>
      </c>
      <c r="H41" s="71">
        <v>1</v>
      </c>
      <c r="I41" s="32">
        <v>1</v>
      </c>
      <c r="J41" s="47">
        <v>1</v>
      </c>
      <c r="K41" s="77">
        <v>0.1</v>
      </c>
      <c r="L41" s="77">
        <v>14.7</v>
      </c>
      <c r="M41" s="76">
        <f t="shared" si="2"/>
        <v>14.799999999999999</v>
      </c>
    </row>
    <row r="42" spans="1:13" x14ac:dyDescent="0.25">
      <c r="A42" s="35" t="s">
        <v>241</v>
      </c>
      <c r="B42" s="34">
        <v>3819</v>
      </c>
      <c r="C42" s="34">
        <v>61643</v>
      </c>
      <c r="D42" s="42">
        <f t="shared" si="1"/>
        <v>65462</v>
      </c>
      <c r="E42" s="34">
        <v>7586</v>
      </c>
      <c r="F42" s="34">
        <v>75025</v>
      </c>
      <c r="G42" s="34">
        <f t="shared" si="3"/>
        <v>82611</v>
      </c>
      <c r="H42" s="71">
        <v>2</v>
      </c>
      <c r="I42" s="32">
        <v>1</v>
      </c>
      <c r="J42" s="47">
        <v>1</v>
      </c>
      <c r="K42" s="77">
        <v>1.5</v>
      </c>
      <c r="L42" s="77">
        <v>14.7</v>
      </c>
      <c r="M42" s="76">
        <f t="shared" si="2"/>
        <v>16.2</v>
      </c>
    </row>
    <row r="43" spans="1:13" x14ac:dyDescent="0.25">
      <c r="A43" s="35" t="s">
        <v>244</v>
      </c>
      <c r="B43" s="34">
        <v>553</v>
      </c>
      <c r="C43" s="34">
        <v>28193</v>
      </c>
      <c r="D43" s="42">
        <f t="shared" si="1"/>
        <v>28746</v>
      </c>
      <c r="E43" s="34">
        <v>555</v>
      </c>
      <c r="F43" s="34">
        <v>38843</v>
      </c>
      <c r="G43" s="34">
        <f t="shared" si="3"/>
        <v>39398</v>
      </c>
      <c r="H43" s="71">
        <v>1</v>
      </c>
      <c r="I43" s="32">
        <v>1</v>
      </c>
      <c r="J43" s="47">
        <v>1</v>
      </c>
      <c r="K43" s="77">
        <v>0.4</v>
      </c>
      <c r="L43" s="77">
        <v>30.3</v>
      </c>
      <c r="M43" s="76">
        <f t="shared" si="2"/>
        <v>30.7</v>
      </c>
    </row>
    <row r="44" spans="1:13" x14ac:dyDescent="0.25">
      <c r="A44" s="35" t="s">
        <v>246</v>
      </c>
      <c r="B44" s="34">
        <v>74</v>
      </c>
      <c r="C44" s="34">
        <v>22998</v>
      </c>
      <c r="D44" s="42">
        <f t="shared" si="1"/>
        <v>23072</v>
      </c>
      <c r="E44" s="34">
        <v>74</v>
      </c>
      <c r="F44" s="34">
        <v>25147</v>
      </c>
      <c r="G44" s="34">
        <f t="shared" si="3"/>
        <v>25221</v>
      </c>
      <c r="H44" s="71">
        <v>1</v>
      </c>
      <c r="I44" s="32">
        <v>1</v>
      </c>
      <c r="J44" s="47">
        <v>1</v>
      </c>
      <c r="K44" s="77">
        <v>0.1</v>
      </c>
      <c r="L44" s="77">
        <v>30.6</v>
      </c>
      <c r="M44" s="76">
        <f t="shared" si="2"/>
        <v>30.700000000000003</v>
      </c>
    </row>
    <row r="45" spans="1:13" x14ac:dyDescent="0.25">
      <c r="A45" s="35" t="s">
        <v>13</v>
      </c>
      <c r="B45" s="34">
        <v>2712</v>
      </c>
      <c r="C45" s="34">
        <v>62563</v>
      </c>
      <c r="D45" s="42">
        <f t="shared" si="1"/>
        <v>65275</v>
      </c>
      <c r="E45" s="34">
        <v>5314</v>
      </c>
      <c r="F45" s="34">
        <v>67270</v>
      </c>
      <c r="G45" s="34">
        <f t="shared" si="3"/>
        <v>72584</v>
      </c>
      <c r="H45" s="71">
        <v>2</v>
      </c>
      <c r="I45" s="32">
        <v>1</v>
      </c>
      <c r="J45" s="47">
        <v>1</v>
      </c>
      <c r="K45" s="77">
        <v>1.5</v>
      </c>
      <c r="L45" s="77">
        <v>19</v>
      </c>
      <c r="M45" s="76">
        <f t="shared" si="2"/>
        <v>20.5</v>
      </c>
    </row>
    <row r="46" spans="1:13" x14ac:dyDescent="0.25">
      <c r="A46" s="35" t="s">
        <v>31</v>
      </c>
      <c r="B46" s="34">
        <v>49631</v>
      </c>
      <c r="C46" s="34">
        <v>126649</v>
      </c>
      <c r="D46" s="42">
        <f t="shared" si="1"/>
        <v>176280</v>
      </c>
      <c r="E46" s="34">
        <v>108397</v>
      </c>
      <c r="F46" s="34">
        <v>150778</v>
      </c>
      <c r="G46" s="34">
        <f t="shared" si="3"/>
        <v>259175</v>
      </c>
      <c r="H46" s="71">
        <v>2</v>
      </c>
      <c r="I46" s="32">
        <v>1</v>
      </c>
      <c r="J46" s="47">
        <v>2</v>
      </c>
      <c r="K46" s="77">
        <v>9.1</v>
      </c>
      <c r="L46" s="77">
        <v>12.7</v>
      </c>
      <c r="M46" s="76">
        <f t="shared" si="2"/>
        <v>21.799999999999997</v>
      </c>
    </row>
    <row r="47" spans="1:13" x14ac:dyDescent="0.25">
      <c r="A47" s="35" t="s">
        <v>50</v>
      </c>
      <c r="B47" s="34">
        <v>954</v>
      </c>
      <c r="C47" s="34">
        <v>205794</v>
      </c>
      <c r="D47" s="42">
        <f t="shared" si="1"/>
        <v>206748</v>
      </c>
      <c r="E47" s="34">
        <v>999</v>
      </c>
      <c r="F47" s="34">
        <v>236116</v>
      </c>
      <c r="G47" s="34">
        <f t="shared" si="3"/>
        <v>237115</v>
      </c>
      <c r="H47" s="71">
        <v>1</v>
      </c>
      <c r="I47" s="32">
        <v>1</v>
      </c>
      <c r="J47" s="47">
        <v>1</v>
      </c>
      <c r="K47" s="77">
        <v>0.1</v>
      </c>
      <c r="L47" s="77">
        <v>32.4</v>
      </c>
      <c r="M47" s="76">
        <f t="shared" si="2"/>
        <v>32.5</v>
      </c>
    </row>
    <row r="48" spans="1:13" x14ac:dyDescent="0.25">
      <c r="A48" s="35" t="s">
        <v>73</v>
      </c>
      <c r="B48" s="34">
        <v>5307</v>
      </c>
      <c r="C48" s="34">
        <v>133852</v>
      </c>
      <c r="D48" s="42">
        <f t="shared" si="1"/>
        <v>139159</v>
      </c>
      <c r="E48" s="34">
        <v>6529</v>
      </c>
      <c r="F48" s="34">
        <v>142138</v>
      </c>
      <c r="G48" s="34">
        <f t="shared" si="3"/>
        <v>148667</v>
      </c>
      <c r="H48" s="71">
        <v>1</v>
      </c>
      <c r="I48" s="32">
        <v>1</v>
      </c>
      <c r="J48" s="47">
        <v>1</v>
      </c>
      <c r="K48" s="77">
        <v>1.6</v>
      </c>
      <c r="L48" s="77">
        <v>34.5</v>
      </c>
      <c r="M48" s="76">
        <f t="shared" si="2"/>
        <v>36.1</v>
      </c>
    </row>
    <row r="49" spans="1:13" x14ac:dyDescent="0.25">
      <c r="A49" s="35" t="s">
        <v>98</v>
      </c>
      <c r="B49" s="34">
        <v>338</v>
      </c>
      <c r="C49" s="34">
        <v>67734</v>
      </c>
      <c r="D49" s="42">
        <f t="shared" si="1"/>
        <v>68072</v>
      </c>
      <c r="E49" s="34">
        <v>452</v>
      </c>
      <c r="F49" s="34">
        <v>79652</v>
      </c>
      <c r="G49" s="34">
        <f t="shared" si="3"/>
        <v>80104</v>
      </c>
      <c r="H49" s="71">
        <v>1</v>
      </c>
      <c r="I49" s="32">
        <v>1</v>
      </c>
      <c r="J49" s="47">
        <v>1</v>
      </c>
      <c r="K49" s="77">
        <v>0.1</v>
      </c>
      <c r="L49" s="77">
        <v>17.8</v>
      </c>
      <c r="M49" s="76">
        <f t="shared" si="2"/>
        <v>17.900000000000002</v>
      </c>
    </row>
    <row r="50" spans="1:13" x14ac:dyDescent="0.25">
      <c r="A50" s="35" t="s">
        <v>102</v>
      </c>
      <c r="B50" s="34">
        <v>321</v>
      </c>
      <c r="C50" s="34">
        <v>47916</v>
      </c>
      <c r="D50" s="42">
        <f t="shared" si="1"/>
        <v>48237</v>
      </c>
      <c r="E50" s="34">
        <v>331</v>
      </c>
      <c r="F50" s="34">
        <v>60837</v>
      </c>
      <c r="G50" s="34">
        <f t="shared" si="3"/>
        <v>61168</v>
      </c>
      <c r="H50" s="71">
        <v>1</v>
      </c>
      <c r="I50" s="32">
        <v>1</v>
      </c>
      <c r="J50" s="47">
        <v>1</v>
      </c>
      <c r="K50" s="77">
        <v>0.1</v>
      </c>
      <c r="L50" s="77">
        <v>23.7</v>
      </c>
      <c r="M50" s="76">
        <f t="shared" si="2"/>
        <v>23.8</v>
      </c>
    </row>
    <row r="51" spans="1:13" x14ac:dyDescent="0.25">
      <c r="A51" s="35" t="s">
        <v>139</v>
      </c>
      <c r="B51" s="34">
        <v>416</v>
      </c>
      <c r="C51" s="34">
        <v>115707</v>
      </c>
      <c r="D51" s="42">
        <f t="shared" si="1"/>
        <v>116123</v>
      </c>
      <c r="E51" s="34">
        <v>598</v>
      </c>
      <c r="F51" s="34">
        <v>153577</v>
      </c>
      <c r="G51" s="34">
        <f t="shared" si="3"/>
        <v>154175</v>
      </c>
      <c r="H51" s="71">
        <v>1</v>
      </c>
      <c r="I51" s="32">
        <v>1</v>
      </c>
      <c r="J51" s="47">
        <v>1</v>
      </c>
      <c r="K51" s="77">
        <v>0.1</v>
      </c>
      <c r="L51" s="77">
        <v>22.6</v>
      </c>
      <c r="M51" s="76">
        <f t="shared" si="2"/>
        <v>22.700000000000003</v>
      </c>
    </row>
    <row r="52" spans="1:13" x14ac:dyDescent="0.25">
      <c r="A52" s="35" t="s">
        <v>191</v>
      </c>
      <c r="B52" s="34">
        <v>12333</v>
      </c>
      <c r="C52" s="34">
        <v>89726</v>
      </c>
      <c r="D52" s="42">
        <f t="shared" si="1"/>
        <v>102059</v>
      </c>
      <c r="E52" s="34">
        <v>20440</v>
      </c>
      <c r="F52" s="34">
        <v>104922</v>
      </c>
      <c r="G52" s="34">
        <f t="shared" si="3"/>
        <v>125362</v>
      </c>
      <c r="H52" s="71">
        <v>2</v>
      </c>
      <c r="I52" s="32">
        <v>1</v>
      </c>
      <c r="J52" s="47">
        <v>1</v>
      </c>
      <c r="K52" s="77">
        <v>3.7</v>
      </c>
      <c r="L52" s="77">
        <v>18.899999999999999</v>
      </c>
      <c r="M52" s="76">
        <f t="shared" si="2"/>
        <v>22.599999999999998</v>
      </c>
    </row>
    <row r="53" spans="1:13" x14ac:dyDescent="0.25">
      <c r="A53" s="35" t="s">
        <v>193</v>
      </c>
      <c r="B53" s="34">
        <v>193165</v>
      </c>
      <c r="C53" s="34">
        <v>928951</v>
      </c>
      <c r="D53" s="42">
        <f t="shared" si="1"/>
        <v>1122116</v>
      </c>
      <c r="E53" s="34">
        <v>286087</v>
      </c>
      <c r="F53" s="34">
        <v>1040956</v>
      </c>
      <c r="G53" s="34">
        <f t="shared" si="3"/>
        <v>1327043</v>
      </c>
      <c r="H53" s="71">
        <v>2</v>
      </c>
      <c r="I53" s="32">
        <v>1</v>
      </c>
      <c r="J53" s="47">
        <v>1</v>
      </c>
      <c r="K53" s="77">
        <v>20</v>
      </c>
      <c r="L53" s="77">
        <v>72.900000000000006</v>
      </c>
      <c r="M53" s="76">
        <f t="shared" si="2"/>
        <v>92.9</v>
      </c>
    </row>
    <row r="54" spans="1:13" x14ac:dyDescent="0.25">
      <c r="A54" s="35" t="s">
        <v>199</v>
      </c>
      <c r="B54" s="34">
        <v>3944</v>
      </c>
      <c r="C54" s="34">
        <v>142745</v>
      </c>
      <c r="D54" s="42">
        <f t="shared" si="1"/>
        <v>146689</v>
      </c>
      <c r="E54" s="34">
        <v>8006</v>
      </c>
      <c r="F54" s="34">
        <v>189859</v>
      </c>
      <c r="G54" s="34">
        <f t="shared" si="3"/>
        <v>197865</v>
      </c>
      <c r="H54" s="71">
        <v>2</v>
      </c>
      <c r="I54" s="32">
        <v>1</v>
      </c>
      <c r="J54" s="47">
        <v>1</v>
      </c>
      <c r="K54" s="77">
        <v>0.8</v>
      </c>
      <c r="L54" s="77">
        <v>18.100000000000001</v>
      </c>
      <c r="M54" s="76">
        <f t="shared" si="2"/>
        <v>18.900000000000002</v>
      </c>
    </row>
    <row r="55" spans="1:13" x14ac:dyDescent="0.25">
      <c r="A55" s="35" t="s">
        <v>202</v>
      </c>
      <c r="B55" s="34">
        <v>714</v>
      </c>
      <c r="C55" s="34">
        <v>25106</v>
      </c>
      <c r="D55" s="42">
        <f t="shared" si="1"/>
        <v>25820</v>
      </c>
      <c r="E55" s="34">
        <v>1418</v>
      </c>
      <c r="F55" s="34">
        <v>53315</v>
      </c>
      <c r="G55" s="34">
        <f t="shared" si="3"/>
        <v>54733</v>
      </c>
      <c r="H55" s="71">
        <v>2</v>
      </c>
      <c r="I55" s="32">
        <v>1</v>
      </c>
      <c r="J55" s="47">
        <v>1</v>
      </c>
      <c r="K55" s="77">
        <v>0.3</v>
      </c>
      <c r="L55" s="77">
        <v>12.9</v>
      </c>
      <c r="M55" s="76">
        <f t="shared" si="2"/>
        <v>13.200000000000001</v>
      </c>
    </row>
    <row r="56" spans="1:13" x14ac:dyDescent="0.25">
      <c r="A56" s="35" t="s">
        <v>212</v>
      </c>
      <c r="B56" s="34">
        <v>66</v>
      </c>
      <c r="C56" s="34">
        <v>59469</v>
      </c>
      <c r="D56" s="42">
        <f t="shared" si="1"/>
        <v>59535</v>
      </c>
      <c r="E56" s="34">
        <v>77</v>
      </c>
      <c r="F56" s="34">
        <v>85265</v>
      </c>
      <c r="G56" s="34">
        <f t="shared" si="3"/>
        <v>85342</v>
      </c>
      <c r="H56" s="71">
        <v>2</v>
      </c>
      <c r="I56" s="32">
        <v>2</v>
      </c>
      <c r="J56" s="47">
        <v>2</v>
      </c>
      <c r="K56" s="77">
        <v>0</v>
      </c>
      <c r="L56" s="77">
        <v>21.3</v>
      </c>
      <c r="M56" s="76">
        <f t="shared" si="2"/>
        <v>21.3</v>
      </c>
    </row>
    <row r="57" spans="1:13" x14ac:dyDescent="0.25">
      <c r="A57" s="35" t="s">
        <v>216</v>
      </c>
      <c r="B57" s="34">
        <v>20968</v>
      </c>
      <c r="C57" s="34">
        <v>100831</v>
      </c>
      <c r="D57" s="42">
        <f t="shared" si="1"/>
        <v>121799</v>
      </c>
      <c r="E57" s="34">
        <v>31050</v>
      </c>
      <c r="F57" s="34">
        <v>122978</v>
      </c>
      <c r="G57" s="34">
        <f t="shared" si="3"/>
        <v>154028</v>
      </c>
      <c r="H57" s="71">
        <v>2</v>
      </c>
      <c r="I57" s="32">
        <v>1</v>
      </c>
      <c r="J57" s="47">
        <v>1</v>
      </c>
      <c r="K57" s="77">
        <v>1.4</v>
      </c>
      <c r="L57" s="77">
        <v>5.0999999999999996</v>
      </c>
      <c r="M57" s="76">
        <f t="shared" si="2"/>
        <v>6.5</v>
      </c>
    </row>
    <row r="58" spans="1:13" x14ac:dyDescent="0.25">
      <c r="A58" s="35" t="s">
        <v>235</v>
      </c>
      <c r="B58" s="34">
        <v>338</v>
      </c>
      <c r="C58" s="34">
        <v>169249</v>
      </c>
      <c r="D58" s="42">
        <f t="shared" si="1"/>
        <v>169587</v>
      </c>
      <c r="E58" s="34">
        <v>922</v>
      </c>
      <c r="F58" s="34">
        <v>271522</v>
      </c>
      <c r="G58" s="34">
        <f t="shared" si="3"/>
        <v>272444</v>
      </c>
      <c r="H58" s="71">
        <v>3</v>
      </c>
      <c r="I58" s="32">
        <v>2</v>
      </c>
      <c r="J58" s="47">
        <v>2</v>
      </c>
      <c r="K58" s="77">
        <v>0.1</v>
      </c>
      <c r="L58" s="77">
        <v>34.1</v>
      </c>
      <c r="M58" s="76">
        <f t="shared" si="2"/>
        <v>34.200000000000003</v>
      </c>
    </row>
    <row r="59" spans="1:13" x14ac:dyDescent="0.25">
      <c r="A59" s="35" t="s">
        <v>243</v>
      </c>
      <c r="B59" s="34">
        <v>157</v>
      </c>
      <c r="C59" s="34">
        <v>14771</v>
      </c>
      <c r="D59" s="42">
        <f t="shared" si="1"/>
        <v>14928</v>
      </c>
      <c r="E59" s="34">
        <v>158</v>
      </c>
      <c r="F59" s="34">
        <v>20208</v>
      </c>
      <c r="G59" s="34">
        <f t="shared" si="3"/>
        <v>20366</v>
      </c>
      <c r="H59" s="71">
        <v>1</v>
      </c>
      <c r="I59" s="32">
        <v>1</v>
      </c>
      <c r="J59" s="47">
        <v>1</v>
      </c>
      <c r="K59" s="77">
        <v>0.1</v>
      </c>
      <c r="L59" s="77">
        <v>18.3</v>
      </c>
      <c r="M59" s="76">
        <f t="shared" si="2"/>
        <v>18.400000000000002</v>
      </c>
    </row>
    <row r="60" spans="1:13" x14ac:dyDescent="0.25">
      <c r="A60" s="35" t="s">
        <v>250</v>
      </c>
      <c r="B60" s="34">
        <v>960</v>
      </c>
      <c r="C60" s="34">
        <v>84562</v>
      </c>
      <c r="D60" s="42">
        <f t="shared" si="1"/>
        <v>85522</v>
      </c>
      <c r="E60" s="34">
        <v>1133</v>
      </c>
      <c r="F60" s="34">
        <v>107645</v>
      </c>
      <c r="G60" s="34">
        <f t="shared" si="3"/>
        <v>108778</v>
      </c>
      <c r="H60" s="71">
        <v>1</v>
      </c>
      <c r="I60" s="32">
        <v>1</v>
      </c>
      <c r="J60" s="47">
        <v>1</v>
      </c>
      <c r="K60" s="77">
        <v>0.4</v>
      </c>
      <c r="L60" s="77">
        <v>34.1</v>
      </c>
      <c r="M60" s="76">
        <f t="shared" si="2"/>
        <v>34.5</v>
      </c>
    </row>
    <row r="61" spans="1:13" x14ac:dyDescent="0.25">
      <c r="A61" s="35" t="s">
        <v>259</v>
      </c>
      <c r="B61" s="34">
        <v>676</v>
      </c>
      <c r="C61" s="34">
        <v>35792</v>
      </c>
      <c r="D61" s="42">
        <f t="shared" si="1"/>
        <v>36468</v>
      </c>
      <c r="E61" s="34">
        <v>1060</v>
      </c>
      <c r="F61" s="34">
        <v>38924</v>
      </c>
      <c r="G61" s="34">
        <f t="shared" si="3"/>
        <v>39984</v>
      </c>
      <c r="H61" s="71">
        <v>2</v>
      </c>
      <c r="I61" s="32">
        <v>1</v>
      </c>
      <c r="J61" s="47">
        <v>1</v>
      </c>
      <c r="K61" s="77">
        <v>0.6</v>
      </c>
      <c r="L61" s="77">
        <v>22.9</v>
      </c>
      <c r="M61" s="76">
        <f t="shared" si="2"/>
        <v>23.5</v>
      </c>
    </row>
    <row r="62" spans="1:13" x14ac:dyDescent="0.25">
      <c r="A62" s="35" t="s">
        <v>12</v>
      </c>
      <c r="B62" s="34">
        <v>438</v>
      </c>
      <c r="C62" s="34">
        <v>99289</v>
      </c>
      <c r="D62" s="42">
        <f t="shared" si="1"/>
        <v>99727</v>
      </c>
      <c r="E62" s="34">
        <v>438</v>
      </c>
      <c r="F62" s="34">
        <v>99289</v>
      </c>
      <c r="G62" s="42">
        <f t="shared" si="3"/>
        <v>99727</v>
      </c>
      <c r="H62" s="32">
        <v>1</v>
      </c>
      <c r="I62" s="32">
        <v>1</v>
      </c>
      <c r="J62" s="47">
        <v>1</v>
      </c>
      <c r="K62" s="77">
        <v>0.1</v>
      </c>
      <c r="L62" s="77">
        <v>19.600000000000001</v>
      </c>
      <c r="M62" s="76">
        <f t="shared" si="2"/>
        <v>19.700000000000003</v>
      </c>
    </row>
    <row r="63" spans="1:13" x14ac:dyDescent="0.25">
      <c r="A63" s="35" t="s">
        <v>48</v>
      </c>
      <c r="B63" s="34">
        <v>97</v>
      </c>
      <c r="C63" s="34">
        <v>64443</v>
      </c>
      <c r="D63" s="42">
        <f t="shared" si="1"/>
        <v>64540</v>
      </c>
      <c r="E63" s="34">
        <v>115</v>
      </c>
      <c r="F63" s="34">
        <v>73288</v>
      </c>
      <c r="G63" s="42">
        <f t="shared" ref="G63:G84" si="4">SUM(E63:F63)</f>
        <v>73403</v>
      </c>
      <c r="H63" s="32">
        <v>1</v>
      </c>
      <c r="I63" s="32">
        <v>1</v>
      </c>
      <c r="J63" s="47">
        <v>1</v>
      </c>
      <c r="K63" s="77">
        <v>0.1</v>
      </c>
      <c r="L63" s="77">
        <v>37.9</v>
      </c>
      <c r="M63" s="76">
        <f t="shared" si="2"/>
        <v>38</v>
      </c>
    </row>
    <row r="64" spans="1:13" x14ac:dyDescent="0.25">
      <c r="A64" s="6" t="s">
        <v>49</v>
      </c>
      <c r="B64" s="34">
        <v>332</v>
      </c>
      <c r="C64" s="34">
        <v>34349</v>
      </c>
      <c r="D64" s="42">
        <f t="shared" si="1"/>
        <v>34681</v>
      </c>
      <c r="E64" s="34">
        <v>332</v>
      </c>
      <c r="F64" s="34">
        <v>36560</v>
      </c>
      <c r="G64" s="42">
        <f t="shared" si="4"/>
        <v>36892</v>
      </c>
      <c r="H64" s="32">
        <v>1</v>
      </c>
      <c r="I64" s="32">
        <v>1</v>
      </c>
      <c r="J64" s="47">
        <v>1</v>
      </c>
      <c r="K64" s="77">
        <v>0.2</v>
      </c>
      <c r="L64" s="77">
        <v>19.2</v>
      </c>
      <c r="M64" s="76">
        <f t="shared" si="2"/>
        <v>19.399999999999999</v>
      </c>
    </row>
    <row r="65" spans="1:13" x14ac:dyDescent="0.25">
      <c r="A65" s="6" t="s">
        <v>86</v>
      </c>
      <c r="B65" s="34">
        <v>480</v>
      </c>
      <c r="C65" s="34">
        <v>73960</v>
      </c>
      <c r="D65" s="42">
        <f t="shared" si="1"/>
        <v>74440</v>
      </c>
      <c r="E65" s="34">
        <v>739</v>
      </c>
      <c r="F65" s="34">
        <v>137259</v>
      </c>
      <c r="G65" s="42">
        <f t="shared" si="4"/>
        <v>137998</v>
      </c>
      <c r="H65" s="33">
        <v>2</v>
      </c>
      <c r="I65" s="33">
        <v>2</v>
      </c>
      <c r="J65" s="73">
        <v>2</v>
      </c>
      <c r="K65" s="77">
        <v>0.1</v>
      </c>
      <c r="L65" s="77">
        <v>24</v>
      </c>
      <c r="M65" s="76">
        <f t="shared" si="2"/>
        <v>24.1</v>
      </c>
    </row>
    <row r="66" spans="1:13" x14ac:dyDescent="0.25">
      <c r="A66" s="6" t="s">
        <v>87</v>
      </c>
      <c r="B66" s="34">
        <v>669</v>
      </c>
      <c r="C66" s="34">
        <v>109543</v>
      </c>
      <c r="D66" s="42">
        <f>SUM(B66:C66)</f>
        <v>110212</v>
      </c>
      <c r="E66" s="34">
        <v>674</v>
      </c>
      <c r="F66" s="34">
        <v>143323</v>
      </c>
      <c r="G66" s="42">
        <f t="shared" si="4"/>
        <v>143997</v>
      </c>
      <c r="H66" s="32">
        <v>1</v>
      </c>
      <c r="I66" s="32">
        <v>1</v>
      </c>
      <c r="J66" s="47">
        <v>1</v>
      </c>
      <c r="K66" s="77">
        <v>0.2</v>
      </c>
      <c r="L66" s="77">
        <v>34.1</v>
      </c>
      <c r="M66" s="76">
        <f t="shared" si="2"/>
        <v>34.300000000000004</v>
      </c>
    </row>
    <row r="67" spans="1:13" x14ac:dyDescent="0.25">
      <c r="A67" s="6" t="s">
        <v>88</v>
      </c>
      <c r="B67" s="34">
        <v>17954</v>
      </c>
      <c r="C67" s="34">
        <v>395106</v>
      </c>
      <c r="D67" s="42">
        <f t="shared" si="1"/>
        <v>413060</v>
      </c>
      <c r="E67" s="34">
        <v>20565</v>
      </c>
      <c r="F67" s="34">
        <v>414710</v>
      </c>
      <c r="G67" s="42">
        <f t="shared" si="4"/>
        <v>435275</v>
      </c>
      <c r="H67" s="32">
        <v>1</v>
      </c>
      <c r="I67" s="32">
        <v>1</v>
      </c>
      <c r="J67" s="47">
        <v>1</v>
      </c>
      <c r="K67" s="77">
        <v>1.5</v>
      </c>
      <c r="L67" s="77">
        <v>29.2</v>
      </c>
      <c r="M67" s="76">
        <f t="shared" si="2"/>
        <v>30.7</v>
      </c>
    </row>
    <row r="68" spans="1:13" x14ac:dyDescent="0.25">
      <c r="A68" s="6" t="s">
        <v>105</v>
      </c>
      <c r="B68" s="34">
        <v>12870</v>
      </c>
      <c r="C68" s="34">
        <v>32340</v>
      </c>
      <c r="D68" s="42">
        <f t="shared" si="1"/>
        <v>45210</v>
      </c>
      <c r="E68" s="34">
        <v>13009</v>
      </c>
      <c r="F68" s="34">
        <v>32968</v>
      </c>
      <c r="G68" s="42">
        <f t="shared" si="4"/>
        <v>45977</v>
      </c>
      <c r="H68" s="32">
        <v>1</v>
      </c>
      <c r="I68" s="32">
        <v>1</v>
      </c>
      <c r="J68" s="47">
        <v>1</v>
      </c>
      <c r="K68" s="77">
        <v>8.5</v>
      </c>
      <c r="L68" s="77">
        <v>21.4</v>
      </c>
      <c r="M68" s="76">
        <f t="shared" si="2"/>
        <v>29.9</v>
      </c>
    </row>
    <row r="69" spans="1:13" x14ac:dyDescent="0.25">
      <c r="A69" s="6" t="s">
        <v>137</v>
      </c>
      <c r="B69" s="34">
        <v>2118</v>
      </c>
      <c r="C69" s="34">
        <v>75694</v>
      </c>
      <c r="D69" s="42">
        <f t="shared" si="1"/>
        <v>77812</v>
      </c>
      <c r="E69" s="34">
        <v>2129</v>
      </c>
      <c r="F69" s="34">
        <v>78416</v>
      </c>
      <c r="G69" s="42">
        <f t="shared" si="4"/>
        <v>80545</v>
      </c>
      <c r="H69" s="32">
        <v>1</v>
      </c>
      <c r="I69" s="32">
        <v>1</v>
      </c>
      <c r="J69" s="47">
        <v>1</v>
      </c>
      <c r="K69" s="77">
        <v>0.9</v>
      </c>
      <c r="L69" s="77">
        <v>32</v>
      </c>
      <c r="M69" s="76">
        <f t="shared" si="2"/>
        <v>32.9</v>
      </c>
    </row>
    <row r="70" spans="1:13" x14ac:dyDescent="0.25">
      <c r="A70" s="6" t="s">
        <v>169</v>
      </c>
      <c r="B70" s="34">
        <v>1321</v>
      </c>
      <c r="C70" s="34">
        <v>117841</v>
      </c>
      <c r="D70" s="42">
        <f t="shared" si="1"/>
        <v>119162</v>
      </c>
      <c r="E70" s="34">
        <v>1421</v>
      </c>
      <c r="F70" s="34">
        <v>122768</v>
      </c>
      <c r="G70" s="42">
        <f t="shared" si="4"/>
        <v>124189</v>
      </c>
      <c r="H70" s="32">
        <v>1</v>
      </c>
      <c r="I70" s="32">
        <v>1</v>
      </c>
      <c r="J70" s="47">
        <v>1</v>
      </c>
      <c r="K70" s="77">
        <v>0.5</v>
      </c>
      <c r="L70" s="77">
        <v>39.200000000000003</v>
      </c>
      <c r="M70" s="76">
        <f t="shared" si="2"/>
        <v>39.700000000000003</v>
      </c>
    </row>
    <row r="71" spans="1:13" x14ac:dyDescent="0.25">
      <c r="A71" s="6" t="s">
        <v>186</v>
      </c>
      <c r="B71" s="34">
        <v>50</v>
      </c>
      <c r="C71" s="34">
        <v>28878</v>
      </c>
      <c r="D71" s="42">
        <f t="shared" si="1"/>
        <v>28928</v>
      </c>
      <c r="E71" s="34">
        <v>55</v>
      </c>
      <c r="F71" s="34">
        <v>29087</v>
      </c>
      <c r="G71" s="42">
        <f t="shared" si="4"/>
        <v>29142</v>
      </c>
      <c r="H71" s="32">
        <v>1</v>
      </c>
      <c r="I71" s="32">
        <v>1</v>
      </c>
      <c r="J71" s="47">
        <v>1</v>
      </c>
      <c r="K71" s="77">
        <v>0</v>
      </c>
      <c r="L71" s="77">
        <v>20.100000000000001</v>
      </c>
      <c r="M71" s="76">
        <f t="shared" si="2"/>
        <v>20.100000000000001</v>
      </c>
    </row>
    <row r="72" spans="1:13" x14ac:dyDescent="0.25">
      <c r="A72" s="6" t="s">
        <v>201</v>
      </c>
      <c r="B72" s="34">
        <v>42</v>
      </c>
      <c r="C72" s="34">
        <v>51561</v>
      </c>
      <c r="D72" s="42">
        <f t="shared" si="1"/>
        <v>51603</v>
      </c>
      <c r="E72" s="34">
        <v>42</v>
      </c>
      <c r="F72" s="34">
        <v>55117</v>
      </c>
      <c r="G72" s="42">
        <f t="shared" si="4"/>
        <v>55159</v>
      </c>
      <c r="H72" s="32">
        <v>1</v>
      </c>
      <c r="I72" s="32">
        <v>1</v>
      </c>
      <c r="J72" s="47">
        <v>1</v>
      </c>
      <c r="K72" s="77">
        <v>0</v>
      </c>
      <c r="L72" s="77">
        <v>21</v>
      </c>
      <c r="M72" s="76">
        <f t="shared" si="2"/>
        <v>21</v>
      </c>
    </row>
    <row r="73" spans="1:13" x14ac:dyDescent="0.25">
      <c r="A73" s="6" t="s">
        <v>220</v>
      </c>
      <c r="B73" s="72">
        <v>0</v>
      </c>
      <c r="C73" s="34">
        <v>32614</v>
      </c>
      <c r="D73" s="42">
        <f t="shared" si="1"/>
        <v>32614</v>
      </c>
      <c r="E73" s="72">
        <v>0</v>
      </c>
      <c r="F73" s="34">
        <v>35075</v>
      </c>
      <c r="G73" s="42">
        <f t="shared" si="4"/>
        <v>35075</v>
      </c>
      <c r="H73" s="33">
        <v>0</v>
      </c>
      <c r="I73" s="32">
        <v>1</v>
      </c>
      <c r="J73" s="47">
        <v>1</v>
      </c>
      <c r="K73" s="77">
        <v>0</v>
      </c>
      <c r="L73" s="77">
        <v>24.3</v>
      </c>
      <c r="M73" s="76">
        <f t="shared" si="2"/>
        <v>24.3</v>
      </c>
    </row>
    <row r="74" spans="1:13" x14ac:dyDescent="0.25">
      <c r="A74" s="6" t="s">
        <v>230</v>
      </c>
      <c r="B74" s="34">
        <v>35931</v>
      </c>
      <c r="C74" s="34">
        <v>276455</v>
      </c>
      <c r="D74" s="42">
        <f t="shared" si="1"/>
        <v>312386</v>
      </c>
      <c r="E74" s="34">
        <v>51295</v>
      </c>
      <c r="F74" s="34">
        <v>335049</v>
      </c>
      <c r="G74" s="42">
        <f t="shared" si="4"/>
        <v>386344</v>
      </c>
      <c r="H74" s="32">
        <v>1</v>
      </c>
      <c r="I74" s="32">
        <v>1</v>
      </c>
      <c r="J74" s="47">
        <v>1</v>
      </c>
      <c r="K74" s="77">
        <v>6.9</v>
      </c>
      <c r="L74" s="77">
        <v>45</v>
      </c>
      <c r="M74" s="76">
        <f t="shared" si="2"/>
        <v>51.9</v>
      </c>
    </row>
    <row r="75" spans="1:13" x14ac:dyDescent="0.25">
      <c r="A75" s="6" t="s">
        <v>258</v>
      </c>
      <c r="B75" s="34">
        <v>3595</v>
      </c>
      <c r="C75" s="34">
        <v>9174</v>
      </c>
      <c r="D75" s="42">
        <f t="shared" si="1"/>
        <v>12769</v>
      </c>
      <c r="E75" s="34">
        <v>7853</v>
      </c>
      <c r="F75" s="34">
        <v>10922</v>
      </c>
      <c r="G75" s="42">
        <f t="shared" si="4"/>
        <v>18775</v>
      </c>
      <c r="H75" s="33">
        <v>2</v>
      </c>
      <c r="I75" s="32">
        <v>1</v>
      </c>
      <c r="J75" s="73">
        <v>2</v>
      </c>
      <c r="K75" s="77">
        <v>27.6</v>
      </c>
      <c r="L75" s="77">
        <v>38.4</v>
      </c>
      <c r="M75" s="76">
        <f t="shared" si="2"/>
        <v>66</v>
      </c>
    </row>
    <row r="76" spans="1:13" x14ac:dyDescent="0.25">
      <c r="A76" s="6" t="s">
        <v>253</v>
      </c>
      <c r="B76" s="34">
        <v>9091</v>
      </c>
      <c r="C76" s="34">
        <v>23779</v>
      </c>
      <c r="D76" s="42">
        <f t="shared" si="1"/>
        <v>32870</v>
      </c>
      <c r="E76" s="34">
        <v>9155</v>
      </c>
      <c r="F76" s="34">
        <v>23551</v>
      </c>
      <c r="G76" s="42">
        <f t="shared" si="4"/>
        <v>32706</v>
      </c>
      <c r="H76" s="32">
        <v>1</v>
      </c>
      <c r="I76" s="32">
        <v>1</v>
      </c>
      <c r="J76" s="47">
        <v>1</v>
      </c>
      <c r="K76" s="77">
        <v>5.5</v>
      </c>
      <c r="L76" s="77">
        <v>14.1</v>
      </c>
      <c r="M76" s="76">
        <f t="shared" si="2"/>
        <v>19.600000000000001</v>
      </c>
    </row>
    <row r="77" spans="1:13" x14ac:dyDescent="0.25">
      <c r="A77" s="6" t="s">
        <v>3</v>
      </c>
      <c r="B77" s="72">
        <v>0</v>
      </c>
      <c r="C77" s="34">
        <v>2247</v>
      </c>
      <c r="D77" s="42">
        <f t="shared" si="1"/>
        <v>2247</v>
      </c>
      <c r="E77" s="72">
        <v>0</v>
      </c>
      <c r="F77" s="34">
        <v>2265</v>
      </c>
      <c r="G77" s="42">
        <f t="shared" si="4"/>
        <v>2265</v>
      </c>
      <c r="H77" s="33">
        <v>0</v>
      </c>
      <c r="I77" s="32">
        <v>1</v>
      </c>
      <c r="J77" s="47">
        <v>1</v>
      </c>
      <c r="K77" s="77">
        <v>0</v>
      </c>
      <c r="L77" s="77">
        <v>0.9</v>
      </c>
      <c r="M77" s="76">
        <f t="shared" si="2"/>
        <v>0.9</v>
      </c>
    </row>
    <row r="78" spans="1:13" x14ac:dyDescent="0.25">
      <c r="A78" s="6" t="s">
        <v>80</v>
      </c>
      <c r="B78" s="34">
        <v>768</v>
      </c>
      <c r="C78" s="34">
        <v>209119</v>
      </c>
      <c r="D78" s="42">
        <f t="shared" si="1"/>
        <v>209887</v>
      </c>
      <c r="E78" s="34">
        <v>952</v>
      </c>
      <c r="F78" s="34">
        <v>251380</v>
      </c>
      <c r="G78" s="42">
        <f t="shared" si="4"/>
        <v>252332</v>
      </c>
      <c r="H78" s="32">
        <v>1</v>
      </c>
      <c r="I78" s="32">
        <v>1</v>
      </c>
      <c r="J78" s="47">
        <v>1</v>
      </c>
      <c r="K78" s="77">
        <v>0.1</v>
      </c>
      <c r="L78" s="77">
        <v>20.100000000000001</v>
      </c>
      <c r="M78" s="76">
        <f t="shared" si="2"/>
        <v>20.200000000000003</v>
      </c>
    </row>
    <row r="79" spans="1:13" x14ac:dyDescent="0.25">
      <c r="A79" s="6" t="s">
        <v>95</v>
      </c>
      <c r="B79" s="34">
        <v>4589</v>
      </c>
      <c r="C79" s="34">
        <v>97511</v>
      </c>
      <c r="D79" s="42">
        <f t="shared" si="1"/>
        <v>102100</v>
      </c>
      <c r="E79" s="34">
        <v>6134</v>
      </c>
      <c r="F79" s="34">
        <v>129502</v>
      </c>
      <c r="G79" s="42">
        <f t="shared" si="4"/>
        <v>135636</v>
      </c>
      <c r="H79" s="32">
        <v>1</v>
      </c>
      <c r="I79" s="32">
        <v>1</v>
      </c>
      <c r="J79" s="47">
        <v>1</v>
      </c>
      <c r="K79" s="77">
        <v>0.8</v>
      </c>
      <c r="L79" s="77">
        <v>17</v>
      </c>
      <c r="M79" s="76">
        <f t="shared" si="2"/>
        <v>17.8</v>
      </c>
    </row>
    <row r="80" spans="1:13" x14ac:dyDescent="0.25">
      <c r="A80" s="6" t="s">
        <v>257</v>
      </c>
      <c r="B80" s="34">
        <v>15</v>
      </c>
      <c r="C80" s="34">
        <v>4240</v>
      </c>
      <c r="D80" s="42">
        <f t="shared" si="1"/>
        <v>4255</v>
      </c>
      <c r="E80" s="34">
        <v>15</v>
      </c>
      <c r="F80" s="34">
        <v>4240</v>
      </c>
      <c r="G80" s="42">
        <f t="shared" si="4"/>
        <v>4255</v>
      </c>
      <c r="H80" s="32">
        <v>1</v>
      </c>
      <c r="I80" s="32">
        <v>1</v>
      </c>
      <c r="J80" s="47">
        <v>1</v>
      </c>
      <c r="K80" s="77">
        <v>0</v>
      </c>
      <c r="L80" s="77">
        <v>2.4</v>
      </c>
      <c r="M80" s="76">
        <f t="shared" si="2"/>
        <v>2.4</v>
      </c>
    </row>
    <row r="81" spans="1:13" x14ac:dyDescent="0.25">
      <c r="A81" s="6" t="s">
        <v>223</v>
      </c>
      <c r="B81" s="34">
        <v>4969</v>
      </c>
      <c r="C81" s="34">
        <v>88093</v>
      </c>
      <c r="D81" s="42">
        <f t="shared" si="1"/>
        <v>93062</v>
      </c>
      <c r="E81" s="34">
        <v>5534</v>
      </c>
      <c r="F81" s="34">
        <v>97604</v>
      </c>
      <c r="G81" s="42">
        <f t="shared" si="4"/>
        <v>103138</v>
      </c>
      <c r="H81" s="32">
        <v>1</v>
      </c>
      <c r="I81" s="32">
        <v>1</v>
      </c>
      <c r="J81" s="47">
        <v>1</v>
      </c>
      <c r="K81" s="77">
        <v>1.5</v>
      </c>
      <c r="L81" s="77">
        <v>26</v>
      </c>
      <c r="M81" s="76">
        <f t="shared" si="2"/>
        <v>27.5</v>
      </c>
    </row>
    <row r="82" spans="1:13" x14ac:dyDescent="0.25">
      <c r="A82" s="6" t="s">
        <v>247</v>
      </c>
      <c r="B82" s="72">
        <v>0</v>
      </c>
      <c r="C82" s="34">
        <v>47433</v>
      </c>
      <c r="D82" s="42">
        <f t="shared" si="1"/>
        <v>47433</v>
      </c>
      <c r="E82" s="72">
        <v>0</v>
      </c>
      <c r="F82" s="34">
        <v>48872</v>
      </c>
      <c r="G82" s="42">
        <f t="shared" si="4"/>
        <v>48872</v>
      </c>
      <c r="H82" s="33">
        <v>0</v>
      </c>
      <c r="I82" s="32">
        <v>1</v>
      </c>
      <c r="J82" s="47">
        <v>1</v>
      </c>
      <c r="K82" s="77">
        <v>0</v>
      </c>
      <c r="L82" s="77">
        <v>45.2</v>
      </c>
      <c r="M82" s="76">
        <f t="shared" si="2"/>
        <v>45.2</v>
      </c>
    </row>
    <row r="83" spans="1:13" x14ac:dyDescent="0.25">
      <c r="A83" s="6" t="s">
        <v>248</v>
      </c>
      <c r="B83" s="72">
        <v>0</v>
      </c>
      <c r="C83" s="34">
        <v>38337</v>
      </c>
      <c r="D83" s="42">
        <f t="shared" si="1"/>
        <v>38337</v>
      </c>
      <c r="E83" s="72">
        <v>0</v>
      </c>
      <c r="F83" s="34">
        <v>124274</v>
      </c>
      <c r="G83" s="42">
        <f t="shared" si="4"/>
        <v>124274</v>
      </c>
      <c r="H83" s="33">
        <v>0</v>
      </c>
      <c r="I83" s="33">
        <v>3</v>
      </c>
      <c r="J83" s="73">
        <v>3</v>
      </c>
      <c r="K83" s="77">
        <v>0</v>
      </c>
      <c r="L83" s="77">
        <v>57.7</v>
      </c>
      <c r="M83" s="76">
        <f t="shared" si="2"/>
        <v>57.7</v>
      </c>
    </row>
    <row r="84" spans="1:13" ht="15.75" thickBot="1" x14ac:dyDescent="0.3">
      <c r="A84" s="6" t="s">
        <v>260</v>
      </c>
      <c r="B84" s="34">
        <v>846</v>
      </c>
      <c r="C84" s="34">
        <v>11287</v>
      </c>
      <c r="D84" s="62">
        <f t="shared" si="1"/>
        <v>12133</v>
      </c>
      <c r="E84" s="34">
        <v>846</v>
      </c>
      <c r="F84" s="34">
        <v>11287</v>
      </c>
      <c r="G84" s="62">
        <f t="shared" si="4"/>
        <v>12133</v>
      </c>
      <c r="H84" s="32">
        <v>1</v>
      </c>
      <c r="I84" s="32">
        <v>1</v>
      </c>
      <c r="J84" s="74">
        <v>1</v>
      </c>
      <c r="K84" s="77">
        <v>1.5</v>
      </c>
      <c r="L84" s="77">
        <v>19.8</v>
      </c>
      <c r="M84" s="78">
        <f t="shared" si="2"/>
        <v>21.3</v>
      </c>
    </row>
    <row r="85" spans="1:13" ht="16.5" thickBot="1" x14ac:dyDescent="0.3">
      <c r="A85" s="50" t="s">
        <v>6</v>
      </c>
      <c r="B85" s="63">
        <f>SUM(B6:B84)</f>
        <v>3182629</v>
      </c>
      <c r="C85" s="64">
        <f t="shared" ref="C85" si="5">SUM(C6:C84)</f>
        <v>12601258</v>
      </c>
      <c r="D85" s="65">
        <f>SUM(D6:D84)</f>
        <v>15783887</v>
      </c>
      <c r="E85" s="64">
        <f>SUM(E6:E84)</f>
        <v>10606725</v>
      </c>
      <c r="F85" s="64">
        <f>SUM(F6:F84)</f>
        <v>18608610</v>
      </c>
      <c r="G85" s="65">
        <f>SUM(G6:G84)</f>
        <v>29215335</v>
      </c>
      <c r="H85" s="66">
        <f>(E85/B85)</f>
        <v>3.3326928774921614</v>
      </c>
      <c r="I85" s="66">
        <f>(F85/C85)</f>
        <v>1.4767263712876921</v>
      </c>
      <c r="J85" s="67">
        <f>(G85/D85)</f>
        <v>1.8509594626469386</v>
      </c>
      <c r="K85" s="31"/>
      <c r="L85" s="31"/>
      <c r="M85" s="51"/>
    </row>
  </sheetData>
  <mergeCells count="6">
    <mergeCell ref="A1:M3"/>
    <mergeCell ref="A4:A5"/>
    <mergeCell ref="B4:D4"/>
    <mergeCell ref="E4:G4"/>
    <mergeCell ref="H4:J4"/>
    <mergeCell ref="K4:M4"/>
  </mergeCells>
  <pageMargins left="0.7" right="0.7" top="0.75" bottom="0.75" header="0.3" footer="0.3"/>
  <ignoredErrors>
    <ignoredError sqref="M6:M28 M29:M30 M31 M32:M61 M62:M8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selection activeCell="N20" sqref="N20"/>
    </sheetView>
  </sheetViews>
  <sheetFormatPr defaultRowHeight="15" x14ac:dyDescent="0.25"/>
  <cols>
    <col min="1" max="1" width="13.85546875" customWidth="1"/>
    <col min="2" max="13" width="12.7109375" customWidth="1"/>
  </cols>
  <sheetData>
    <row r="1" spans="1:14" x14ac:dyDescent="0.25">
      <c r="A1" s="302" t="s">
        <v>277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4" x14ac:dyDescent="0.25">
      <c r="A2" s="305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7"/>
    </row>
    <row r="3" spans="1:14" ht="15.75" thickBot="1" x14ac:dyDescent="0.3">
      <c r="A3" s="305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7"/>
    </row>
    <row r="4" spans="1:14" ht="28.5" customHeight="1" thickBot="1" x14ac:dyDescent="0.3">
      <c r="A4" s="292" t="s">
        <v>279</v>
      </c>
      <c r="B4" s="292" t="s">
        <v>280</v>
      </c>
      <c r="C4" s="293"/>
      <c r="D4" s="293"/>
      <c r="E4" s="295" t="s">
        <v>281</v>
      </c>
      <c r="F4" s="293"/>
      <c r="G4" s="293"/>
      <c r="H4" s="295" t="s">
        <v>282</v>
      </c>
      <c r="I4" s="293"/>
      <c r="J4" s="293"/>
      <c r="K4" s="295" t="s">
        <v>283</v>
      </c>
      <c r="L4" s="295"/>
      <c r="M4" s="295"/>
    </row>
    <row r="5" spans="1:14" ht="27" customHeight="1" thickBot="1" x14ac:dyDescent="0.3">
      <c r="A5" s="294"/>
      <c r="B5" s="53" t="s">
        <v>278</v>
      </c>
      <c r="C5" s="52" t="s">
        <v>284</v>
      </c>
      <c r="D5" s="54" t="s">
        <v>285</v>
      </c>
      <c r="E5" s="53" t="s">
        <v>278</v>
      </c>
      <c r="F5" s="52" t="s">
        <v>284</v>
      </c>
      <c r="G5" s="39" t="s">
        <v>285</v>
      </c>
      <c r="H5" s="43" t="s">
        <v>278</v>
      </c>
      <c r="I5" s="44" t="s">
        <v>284</v>
      </c>
      <c r="J5" s="39" t="s">
        <v>285</v>
      </c>
      <c r="K5" s="43" t="s">
        <v>278</v>
      </c>
      <c r="L5" s="44" t="s">
        <v>284</v>
      </c>
      <c r="M5" s="39" t="s">
        <v>285</v>
      </c>
      <c r="N5" s="5"/>
    </row>
    <row r="6" spans="1:14" ht="14.25" customHeight="1" x14ac:dyDescent="0.25">
      <c r="A6" s="36" t="s">
        <v>40</v>
      </c>
      <c r="B6" s="56">
        <v>66716</v>
      </c>
      <c r="C6" s="56">
        <v>586811</v>
      </c>
      <c r="D6" s="57">
        <f>SUM(B6:C6)</f>
        <v>653527</v>
      </c>
      <c r="E6" s="55">
        <v>170570</v>
      </c>
      <c r="F6" s="56">
        <v>971006</v>
      </c>
      <c r="G6" s="40">
        <f>SUM(E6:F6)</f>
        <v>1141576</v>
      </c>
      <c r="H6" s="45">
        <v>3</v>
      </c>
      <c r="I6" s="45">
        <v>2</v>
      </c>
      <c r="J6" s="46">
        <v>2</v>
      </c>
      <c r="K6" s="82">
        <v>3.2</v>
      </c>
      <c r="L6" s="82">
        <v>18.399999999999999</v>
      </c>
      <c r="M6" s="83">
        <f>SUM(K6:L6)</f>
        <v>21.599999999999998</v>
      </c>
    </row>
    <row r="7" spans="1:14" ht="14.25" customHeight="1" x14ac:dyDescent="0.25">
      <c r="A7" s="37" t="s">
        <v>46</v>
      </c>
      <c r="B7">
        <v>78</v>
      </c>
      <c r="C7" s="34">
        <v>17131</v>
      </c>
      <c r="D7" s="42">
        <f t="shared" ref="D7:D84" si="0">SUM(B7:C7)</f>
        <v>17209</v>
      </c>
      <c r="E7" s="58">
        <v>931</v>
      </c>
      <c r="F7" s="34">
        <v>44662</v>
      </c>
      <c r="G7" s="41">
        <f t="shared" ref="G7:G66" si="1">SUM(E7:F7)</f>
        <v>45593</v>
      </c>
      <c r="H7" s="32">
        <v>12</v>
      </c>
      <c r="I7" s="32">
        <v>3</v>
      </c>
      <c r="J7" s="47">
        <v>3</v>
      </c>
      <c r="K7" s="84">
        <v>0.4</v>
      </c>
      <c r="L7" s="85">
        <v>20</v>
      </c>
      <c r="M7" s="86">
        <f>SUM(K7:L7)</f>
        <v>20.399999999999999</v>
      </c>
    </row>
    <row r="8" spans="1:14" ht="14.25" customHeight="1" x14ac:dyDescent="0.25">
      <c r="A8" s="37" t="s">
        <v>56</v>
      </c>
      <c r="B8" s="58">
        <v>84636</v>
      </c>
      <c r="C8" s="34">
        <v>854257</v>
      </c>
      <c r="D8" s="42">
        <f t="shared" si="0"/>
        <v>938893</v>
      </c>
      <c r="E8" s="58">
        <v>168215</v>
      </c>
      <c r="F8" s="34">
        <v>1527409</v>
      </c>
      <c r="G8" s="41">
        <f t="shared" si="1"/>
        <v>1695624</v>
      </c>
      <c r="H8" s="32">
        <v>2</v>
      </c>
      <c r="I8" s="32">
        <v>2</v>
      </c>
      <c r="J8" s="47">
        <v>2</v>
      </c>
      <c r="K8" s="84">
        <v>3.5</v>
      </c>
      <c r="L8" s="85">
        <v>31.8</v>
      </c>
      <c r="M8" s="86">
        <f>SUM(K8:L8)</f>
        <v>35.299999999999997</v>
      </c>
    </row>
    <row r="9" spans="1:14" x14ac:dyDescent="0.25">
      <c r="A9" s="37" t="s">
        <v>64</v>
      </c>
      <c r="B9" s="58">
        <v>79</v>
      </c>
      <c r="C9" s="34">
        <v>44572</v>
      </c>
      <c r="D9" s="42">
        <f t="shared" si="0"/>
        <v>44651</v>
      </c>
      <c r="E9" s="58">
        <v>158</v>
      </c>
      <c r="F9" s="34">
        <v>292051</v>
      </c>
      <c r="G9" s="41">
        <f t="shared" si="1"/>
        <v>292209</v>
      </c>
      <c r="H9" s="32">
        <v>2</v>
      </c>
      <c r="I9" s="33">
        <v>7</v>
      </c>
      <c r="J9" s="47">
        <v>7</v>
      </c>
      <c r="K9" s="84" t="s">
        <v>290</v>
      </c>
      <c r="L9" s="85">
        <v>27.9</v>
      </c>
      <c r="M9" s="86">
        <f t="shared" ref="M9:M84" si="2">SUM(K9:L9)</f>
        <v>27.9</v>
      </c>
    </row>
    <row r="10" spans="1:14" x14ac:dyDescent="0.25">
      <c r="A10" s="37" t="s">
        <v>82</v>
      </c>
      <c r="B10" s="58">
        <v>16243</v>
      </c>
      <c r="C10" s="34">
        <v>180341</v>
      </c>
      <c r="D10" s="42">
        <f t="shared" si="0"/>
        <v>196584</v>
      </c>
      <c r="E10" s="58">
        <v>19012</v>
      </c>
      <c r="F10" s="34">
        <v>198743</v>
      </c>
      <c r="G10" s="41">
        <f t="shared" si="1"/>
        <v>217755</v>
      </c>
      <c r="H10" s="32">
        <v>1</v>
      </c>
      <c r="I10" s="33">
        <v>1</v>
      </c>
      <c r="J10" s="47">
        <v>1</v>
      </c>
      <c r="K10" s="84">
        <v>3.2</v>
      </c>
      <c r="L10" s="85" t="s">
        <v>296</v>
      </c>
      <c r="M10" s="86">
        <f t="shared" si="2"/>
        <v>3.2</v>
      </c>
    </row>
    <row r="11" spans="1:14" x14ac:dyDescent="0.25">
      <c r="A11" s="37" t="s">
        <v>276</v>
      </c>
      <c r="B11" s="58">
        <v>988720</v>
      </c>
      <c r="C11" s="34">
        <v>1093532</v>
      </c>
      <c r="D11" s="42">
        <f t="shared" si="0"/>
        <v>2082252</v>
      </c>
      <c r="E11" s="58">
        <v>2303011</v>
      </c>
      <c r="F11" s="34">
        <v>1757323</v>
      </c>
      <c r="G11" s="41">
        <f t="shared" si="1"/>
        <v>4060334</v>
      </c>
      <c r="H11" s="32">
        <v>2</v>
      </c>
      <c r="I11" s="33">
        <v>2</v>
      </c>
      <c r="J11" s="47">
        <v>2</v>
      </c>
      <c r="K11" s="84">
        <v>15.3</v>
      </c>
      <c r="L11" s="85">
        <v>11.7</v>
      </c>
      <c r="M11" s="86">
        <f t="shared" si="2"/>
        <v>27</v>
      </c>
    </row>
    <row r="12" spans="1:14" x14ac:dyDescent="0.25">
      <c r="A12" s="37" t="s">
        <v>147</v>
      </c>
      <c r="B12" s="58">
        <v>7604</v>
      </c>
      <c r="C12" s="34">
        <v>64224</v>
      </c>
      <c r="D12" s="42">
        <f t="shared" si="0"/>
        <v>71828</v>
      </c>
      <c r="E12" s="58">
        <v>21046</v>
      </c>
      <c r="F12" s="34">
        <v>80629</v>
      </c>
      <c r="G12" s="41">
        <f t="shared" si="1"/>
        <v>101675</v>
      </c>
      <c r="H12" s="32">
        <v>3</v>
      </c>
      <c r="I12" s="33">
        <v>1</v>
      </c>
      <c r="J12" s="47">
        <v>1</v>
      </c>
      <c r="K12" s="84">
        <v>3.8</v>
      </c>
      <c r="L12" s="85">
        <v>14.6</v>
      </c>
      <c r="M12" s="86">
        <f t="shared" si="2"/>
        <v>18.399999999999999</v>
      </c>
    </row>
    <row r="13" spans="1:14" x14ac:dyDescent="0.25">
      <c r="A13" s="37" t="s">
        <v>154</v>
      </c>
      <c r="B13" s="58">
        <v>4159</v>
      </c>
      <c r="C13" s="34">
        <v>238686</v>
      </c>
      <c r="D13" s="42">
        <f t="shared" si="0"/>
        <v>242845</v>
      </c>
      <c r="E13" s="58">
        <v>9045</v>
      </c>
      <c r="F13" s="34">
        <v>356386</v>
      </c>
      <c r="G13" s="41">
        <f t="shared" si="1"/>
        <v>365431</v>
      </c>
      <c r="H13" s="32">
        <v>2</v>
      </c>
      <c r="I13" s="33">
        <v>2</v>
      </c>
      <c r="J13" s="47">
        <v>2</v>
      </c>
      <c r="K13" s="84" t="s">
        <v>294</v>
      </c>
      <c r="L13" s="85">
        <v>40.9</v>
      </c>
      <c r="M13" s="86">
        <f t="shared" si="2"/>
        <v>40.9</v>
      </c>
    </row>
    <row r="14" spans="1:14" x14ac:dyDescent="0.25">
      <c r="A14" s="37" t="s">
        <v>196</v>
      </c>
      <c r="B14" s="58">
        <v>2108</v>
      </c>
      <c r="C14" s="34">
        <v>223172</v>
      </c>
      <c r="D14" s="42">
        <f t="shared" si="0"/>
        <v>225280</v>
      </c>
      <c r="E14" s="58">
        <v>4886</v>
      </c>
      <c r="F14" s="34">
        <v>341655</v>
      </c>
      <c r="G14" s="41">
        <f t="shared" si="1"/>
        <v>346541</v>
      </c>
      <c r="H14" s="32">
        <v>2</v>
      </c>
      <c r="I14" s="33">
        <v>2</v>
      </c>
      <c r="J14" s="47">
        <v>2</v>
      </c>
      <c r="K14" s="84">
        <v>0.4</v>
      </c>
      <c r="L14" s="85">
        <v>27.6</v>
      </c>
      <c r="M14" s="86">
        <f t="shared" si="2"/>
        <v>28</v>
      </c>
    </row>
    <row r="15" spans="1:14" x14ac:dyDescent="0.25">
      <c r="A15" s="37" t="s">
        <v>208</v>
      </c>
      <c r="B15" s="58">
        <v>13944</v>
      </c>
      <c r="C15" s="34">
        <v>330391</v>
      </c>
      <c r="D15" s="42">
        <f t="shared" si="0"/>
        <v>344335</v>
      </c>
      <c r="E15" s="58">
        <v>42692</v>
      </c>
      <c r="F15" s="34">
        <v>462024</v>
      </c>
      <c r="G15" s="41">
        <f t="shared" si="1"/>
        <v>504716</v>
      </c>
      <c r="H15" s="32">
        <v>3</v>
      </c>
      <c r="I15" s="33">
        <v>1</v>
      </c>
      <c r="J15" s="47">
        <v>2</v>
      </c>
      <c r="K15" s="84" t="s">
        <v>297</v>
      </c>
      <c r="L15" s="85" t="s">
        <v>298</v>
      </c>
      <c r="M15" s="86">
        <f t="shared" si="2"/>
        <v>0</v>
      </c>
    </row>
    <row r="16" spans="1:14" x14ac:dyDescent="0.25">
      <c r="A16" s="37" t="s">
        <v>261</v>
      </c>
      <c r="B16" s="58">
        <v>661</v>
      </c>
      <c r="C16" s="34">
        <v>24026</v>
      </c>
      <c r="D16" s="42">
        <f t="shared" si="0"/>
        <v>24687</v>
      </c>
      <c r="E16" s="58">
        <v>1216</v>
      </c>
      <c r="F16" s="34">
        <v>28465</v>
      </c>
      <c r="G16" s="41">
        <f t="shared" si="1"/>
        <v>29681</v>
      </c>
      <c r="H16" s="32">
        <v>2</v>
      </c>
      <c r="I16" s="33">
        <v>1</v>
      </c>
      <c r="J16" s="47">
        <v>1</v>
      </c>
      <c r="K16" s="84">
        <v>0.8</v>
      </c>
      <c r="L16" s="85">
        <v>19.7</v>
      </c>
      <c r="M16" s="86">
        <f t="shared" si="2"/>
        <v>20.5</v>
      </c>
    </row>
    <row r="17" spans="1:13" x14ac:dyDescent="0.25">
      <c r="A17" s="37" t="s">
        <v>255</v>
      </c>
      <c r="B17" s="58">
        <v>480</v>
      </c>
      <c r="C17" s="34">
        <v>180252</v>
      </c>
      <c r="D17" s="42">
        <f t="shared" si="0"/>
        <v>180732</v>
      </c>
      <c r="E17" s="58">
        <v>845</v>
      </c>
      <c r="F17" s="34">
        <v>569591</v>
      </c>
      <c r="G17" s="41">
        <f t="shared" si="1"/>
        <v>570436</v>
      </c>
      <c r="H17" s="32">
        <v>2</v>
      </c>
      <c r="I17" s="33">
        <v>3</v>
      </c>
      <c r="J17" s="47">
        <v>3</v>
      </c>
      <c r="K17" s="84">
        <v>0.1</v>
      </c>
      <c r="L17" s="85">
        <v>45.7</v>
      </c>
      <c r="M17" s="86">
        <f t="shared" si="2"/>
        <v>45.800000000000004</v>
      </c>
    </row>
    <row r="18" spans="1:13" x14ac:dyDescent="0.25">
      <c r="A18" s="37" t="s">
        <v>286</v>
      </c>
      <c r="B18" s="58">
        <v>134075</v>
      </c>
      <c r="C18" s="34">
        <v>248909</v>
      </c>
      <c r="D18" s="42">
        <f t="shared" si="0"/>
        <v>382984</v>
      </c>
      <c r="E18" s="58">
        <v>968347</v>
      </c>
      <c r="F18" s="34">
        <v>495208</v>
      </c>
      <c r="G18" s="41">
        <f t="shared" si="1"/>
        <v>1463555</v>
      </c>
      <c r="H18" s="32">
        <v>7</v>
      </c>
      <c r="I18" s="33">
        <v>2</v>
      </c>
      <c r="J18" s="47">
        <v>4</v>
      </c>
      <c r="K18" s="84">
        <v>24.4</v>
      </c>
      <c r="L18" s="85">
        <v>12.5</v>
      </c>
      <c r="M18" s="86">
        <f t="shared" si="2"/>
        <v>36.9</v>
      </c>
    </row>
    <row r="19" spans="1:13" x14ac:dyDescent="0.25">
      <c r="A19" s="37" t="s">
        <v>79</v>
      </c>
      <c r="B19" s="58">
        <v>472724</v>
      </c>
      <c r="C19" s="34">
        <v>207181</v>
      </c>
      <c r="D19" s="42">
        <f t="shared" si="0"/>
        <v>679905</v>
      </c>
      <c r="E19" s="58">
        <v>488615</v>
      </c>
      <c r="F19" s="34">
        <v>305597</v>
      </c>
      <c r="G19" s="41">
        <f t="shared" si="1"/>
        <v>794212</v>
      </c>
      <c r="H19" s="32">
        <v>1</v>
      </c>
      <c r="I19" s="33">
        <v>2</v>
      </c>
      <c r="J19" s="47">
        <v>1</v>
      </c>
      <c r="K19" s="84">
        <v>33.4</v>
      </c>
      <c r="L19" s="85">
        <v>20.9</v>
      </c>
      <c r="M19" s="86">
        <f t="shared" si="2"/>
        <v>54.3</v>
      </c>
    </row>
    <row r="20" spans="1:13" x14ac:dyDescent="0.25">
      <c r="A20" s="38" t="s">
        <v>131</v>
      </c>
      <c r="B20" s="58">
        <v>64804</v>
      </c>
      <c r="C20" s="34">
        <v>921488</v>
      </c>
      <c r="D20" s="42">
        <f t="shared" si="0"/>
        <v>986292</v>
      </c>
      <c r="E20" s="58">
        <v>310684</v>
      </c>
      <c r="F20" s="34">
        <v>1557701</v>
      </c>
      <c r="G20" s="41">
        <f t="shared" si="1"/>
        <v>1868385</v>
      </c>
      <c r="H20" s="32">
        <v>5</v>
      </c>
      <c r="I20" s="33">
        <v>2</v>
      </c>
      <c r="J20" s="47">
        <v>2</v>
      </c>
      <c r="K20" s="84">
        <v>7.8</v>
      </c>
      <c r="L20" s="85">
        <v>39.299999999999997</v>
      </c>
      <c r="M20" s="86">
        <f t="shared" si="2"/>
        <v>47.099999999999994</v>
      </c>
    </row>
    <row r="21" spans="1:13" x14ac:dyDescent="0.25">
      <c r="A21" s="37" t="s">
        <v>166</v>
      </c>
      <c r="B21" s="58">
        <v>637</v>
      </c>
      <c r="C21" s="34">
        <v>180427</v>
      </c>
      <c r="D21" s="42">
        <f t="shared" si="0"/>
        <v>181064</v>
      </c>
      <c r="E21" s="58">
        <v>1239</v>
      </c>
      <c r="F21" s="34">
        <v>215864</v>
      </c>
      <c r="G21" s="41">
        <f t="shared" si="1"/>
        <v>217103</v>
      </c>
      <c r="H21" s="32">
        <v>2</v>
      </c>
      <c r="I21" s="33">
        <v>1</v>
      </c>
      <c r="J21" s="47">
        <v>1</v>
      </c>
      <c r="K21" s="84">
        <v>0.1</v>
      </c>
      <c r="L21" s="85">
        <v>21.1</v>
      </c>
      <c r="M21" s="86">
        <f t="shared" si="2"/>
        <v>21.200000000000003</v>
      </c>
    </row>
    <row r="22" spans="1:13" x14ac:dyDescent="0.25">
      <c r="A22" s="37" t="s">
        <v>170</v>
      </c>
      <c r="B22" s="58">
        <v>2304</v>
      </c>
      <c r="C22" s="34">
        <v>180759</v>
      </c>
      <c r="D22" s="42">
        <f t="shared" si="0"/>
        <v>183063</v>
      </c>
      <c r="E22" s="58">
        <v>3058</v>
      </c>
      <c r="F22" s="34">
        <v>467714</v>
      </c>
      <c r="G22" s="41">
        <f t="shared" si="1"/>
        <v>470772</v>
      </c>
      <c r="H22" s="32">
        <v>1</v>
      </c>
      <c r="I22" s="33">
        <v>3</v>
      </c>
      <c r="J22" s="47">
        <v>3</v>
      </c>
      <c r="K22" s="84">
        <v>0.3</v>
      </c>
      <c r="L22" s="85" t="s">
        <v>299</v>
      </c>
      <c r="M22" s="86">
        <f t="shared" si="2"/>
        <v>0.3</v>
      </c>
    </row>
    <row r="23" spans="1:13" x14ac:dyDescent="0.25">
      <c r="A23" s="37" t="s">
        <v>179</v>
      </c>
      <c r="B23" s="58">
        <v>697836</v>
      </c>
      <c r="C23" s="34">
        <v>348668</v>
      </c>
      <c r="D23" s="42">
        <f t="shared" si="0"/>
        <v>1046504</v>
      </c>
      <c r="E23" s="58">
        <v>3308630</v>
      </c>
      <c r="F23" s="34">
        <v>885060</v>
      </c>
      <c r="G23" s="41">
        <f t="shared" si="1"/>
        <v>4193690</v>
      </c>
      <c r="H23" s="32">
        <v>5</v>
      </c>
      <c r="I23" s="33">
        <v>3</v>
      </c>
      <c r="J23" s="47">
        <v>4</v>
      </c>
      <c r="K23" s="84">
        <v>25.2</v>
      </c>
      <c r="L23" s="85">
        <v>6.8</v>
      </c>
      <c r="M23" s="86">
        <f t="shared" si="2"/>
        <v>32</v>
      </c>
    </row>
    <row r="24" spans="1:13" x14ac:dyDescent="0.25">
      <c r="A24" s="37" t="s">
        <v>226</v>
      </c>
      <c r="B24" s="58">
        <v>126</v>
      </c>
      <c r="C24" s="34">
        <v>40551</v>
      </c>
      <c r="D24" s="42">
        <f t="shared" si="0"/>
        <v>40677</v>
      </c>
      <c r="E24" s="58">
        <v>233</v>
      </c>
      <c r="F24" s="34">
        <v>61271</v>
      </c>
      <c r="G24" s="41">
        <f t="shared" si="1"/>
        <v>61504</v>
      </c>
      <c r="H24" s="32">
        <v>2</v>
      </c>
      <c r="I24" s="33">
        <v>2</v>
      </c>
      <c r="J24" s="47">
        <v>2</v>
      </c>
      <c r="K24" s="84">
        <v>0.1</v>
      </c>
      <c r="L24" s="85">
        <v>35.799999999999997</v>
      </c>
      <c r="M24" s="86">
        <f t="shared" si="2"/>
        <v>35.9</v>
      </c>
    </row>
    <row r="25" spans="1:13" x14ac:dyDescent="0.25">
      <c r="A25" s="37" t="s">
        <v>287</v>
      </c>
      <c r="B25" s="58">
        <v>910</v>
      </c>
      <c r="C25" s="34">
        <v>94546</v>
      </c>
      <c r="D25" s="42">
        <f t="shared" si="0"/>
        <v>95456</v>
      </c>
      <c r="E25" s="58">
        <v>2031</v>
      </c>
      <c r="F25" s="34">
        <v>121789</v>
      </c>
      <c r="G25" s="41">
        <f t="shared" si="1"/>
        <v>123820</v>
      </c>
      <c r="H25" s="32">
        <v>2</v>
      </c>
      <c r="I25" s="33">
        <v>1</v>
      </c>
      <c r="J25" s="47">
        <v>1</v>
      </c>
      <c r="K25" s="84">
        <v>0.1</v>
      </c>
      <c r="L25" s="85">
        <v>8.1</v>
      </c>
      <c r="M25" s="86">
        <f t="shared" si="2"/>
        <v>8.1999999999999993</v>
      </c>
    </row>
    <row r="26" spans="1:13" x14ac:dyDescent="0.25">
      <c r="A26" s="37" t="s">
        <v>23</v>
      </c>
      <c r="B26" s="58">
        <v>239076</v>
      </c>
      <c r="C26" s="34">
        <v>613617</v>
      </c>
      <c r="D26" s="42">
        <f t="shared" si="0"/>
        <v>852693</v>
      </c>
      <c r="E26" s="58">
        <v>1587798</v>
      </c>
      <c r="F26" s="34">
        <v>1166740</v>
      </c>
      <c r="G26" s="41">
        <f t="shared" si="1"/>
        <v>2754538</v>
      </c>
      <c r="H26" s="32">
        <v>7</v>
      </c>
      <c r="I26" s="33">
        <v>2</v>
      </c>
      <c r="J26" s="47">
        <v>3</v>
      </c>
      <c r="K26" s="84">
        <v>16.899999999999999</v>
      </c>
      <c r="L26" s="85">
        <v>12.4</v>
      </c>
      <c r="M26" s="86">
        <f t="shared" si="2"/>
        <v>29.299999999999997</v>
      </c>
    </row>
    <row r="27" spans="1:13" x14ac:dyDescent="0.25">
      <c r="A27" s="37" t="s">
        <v>54</v>
      </c>
      <c r="B27" s="58">
        <v>3308</v>
      </c>
      <c r="C27" s="34">
        <v>73731</v>
      </c>
      <c r="D27" s="42">
        <f t="shared" si="0"/>
        <v>77039</v>
      </c>
      <c r="E27" s="58">
        <v>3328</v>
      </c>
      <c r="F27" s="34">
        <v>76796</v>
      </c>
      <c r="G27" s="41">
        <f t="shared" si="1"/>
        <v>80124</v>
      </c>
      <c r="H27" s="32">
        <v>1</v>
      </c>
      <c r="I27" s="33">
        <v>1</v>
      </c>
      <c r="J27" s="47">
        <v>1</v>
      </c>
      <c r="K27" s="84">
        <v>1.5</v>
      </c>
      <c r="L27" s="85">
        <v>34.5</v>
      </c>
      <c r="M27" s="86">
        <f t="shared" si="2"/>
        <v>36</v>
      </c>
    </row>
    <row r="28" spans="1:13" x14ac:dyDescent="0.25">
      <c r="A28" s="37" t="s">
        <v>108</v>
      </c>
      <c r="B28" s="58">
        <v>14582</v>
      </c>
      <c r="C28" s="34">
        <v>108470</v>
      </c>
      <c r="D28" s="42">
        <f t="shared" si="0"/>
        <v>123052</v>
      </c>
      <c r="E28" s="58">
        <v>30856</v>
      </c>
      <c r="F28" s="34">
        <v>204593</v>
      </c>
      <c r="G28" s="41">
        <f t="shared" si="1"/>
        <v>235449</v>
      </c>
      <c r="H28" s="32">
        <v>2</v>
      </c>
      <c r="I28" s="33">
        <v>2</v>
      </c>
      <c r="J28" s="47">
        <v>2</v>
      </c>
      <c r="K28" s="84">
        <v>3.5</v>
      </c>
      <c r="L28" s="85">
        <v>23.3</v>
      </c>
      <c r="M28" s="86">
        <f t="shared" si="2"/>
        <v>26.8</v>
      </c>
    </row>
    <row r="29" spans="1:13" x14ac:dyDescent="0.25">
      <c r="A29" s="37" t="s">
        <v>113</v>
      </c>
      <c r="B29" s="58">
        <v>4449</v>
      </c>
      <c r="C29" s="34">
        <v>73220</v>
      </c>
      <c r="D29" s="42">
        <f t="shared" si="0"/>
        <v>77669</v>
      </c>
      <c r="E29" s="58">
        <v>5734</v>
      </c>
      <c r="F29" s="34">
        <v>82968</v>
      </c>
      <c r="G29" s="41">
        <f t="shared" si="1"/>
        <v>88702</v>
      </c>
      <c r="H29" s="32">
        <v>1</v>
      </c>
      <c r="I29" s="33">
        <v>1</v>
      </c>
      <c r="J29" s="47">
        <v>1</v>
      </c>
      <c r="K29" s="84" t="s">
        <v>294</v>
      </c>
      <c r="L29" s="85">
        <v>13.8</v>
      </c>
      <c r="M29" s="86">
        <f t="shared" si="2"/>
        <v>13.8</v>
      </c>
    </row>
    <row r="30" spans="1:13" x14ac:dyDescent="0.25">
      <c r="A30" s="37" t="s">
        <v>117</v>
      </c>
      <c r="B30" s="58">
        <v>80263</v>
      </c>
      <c r="C30" s="34">
        <v>369060</v>
      </c>
      <c r="D30" s="42">
        <f t="shared" si="0"/>
        <v>449323</v>
      </c>
      <c r="E30" s="58">
        <v>130046</v>
      </c>
      <c r="F30" s="34">
        <v>559868</v>
      </c>
      <c r="G30" s="42">
        <f t="shared" si="1"/>
        <v>689914</v>
      </c>
      <c r="H30" s="32">
        <v>2</v>
      </c>
      <c r="I30" s="33">
        <v>2</v>
      </c>
      <c r="J30" s="47">
        <v>2</v>
      </c>
      <c r="K30" s="84">
        <v>3.9</v>
      </c>
      <c r="L30" s="85" t="s">
        <v>295</v>
      </c>
      <c r="M30" s="86">
        <f t="shared" si="2"/>
        <v>3.9</v>
      </c>
    </row>
    <row r="31" spans="1:13" x14ac:dyDescent="0.25">
      <c r="A31" s="37" t="s">
        <v>256</v>
      </c>
      <c r="B31" s="58">
        <v>105</v>
      </c>
      <c r="C31" s="34">
        <v>157983</v>
      </c>
      <c r="D31" s="42">
        <f t="shared" si="0"/>
        <v>158088</v>
      </c>
      <c r="E31" s="58">
        <v>105</v>
      </c>
      <c r="F31" s="34">
        <v>214232</v>
      </c>
      <c r="G31" s="42">
        <f t="shared" si="1"/>
        <v>214337</v>
      </c>
      <c r="H31" s="32">
        <v>1</v>
      </c>
      <c r="I31" s="33">
        <v>1</v>
      </c>
      <c r="J31" s="47">
        <v>1</v>
      </c>
      <c r="K31" s="84" t="s">
        <v>288</v>
      </c>
      <c r="L31" s="85">
        <v>31.2</v>
      </c>
      <c r="M31" s="86">
        <f t="shared" si="2"/>
        <v>31.2</v>
      </c>
    </row>
    <row r="32" spans="1:13" x14ac:dyDescent="0.25">
      <c r="A32" s="37" t="s">
        <v>18</v>
      </c>
      <c r="B32" s="58">
        <v>76839</v>
      </c>
      <c r="C32" s="34">
        <v>882517</v>
      </c>
      <c r="D32" s="42">
        <f t="shared" si="0"/>
        <v>959356</v>
      </c>
      <c r="E32" s="58">
        <v>137444</v>
      </c>
      <c r="F32" s="34">
        <v>1135214</v>
      </c>
      <c r="G32" s="42">
        <f t="shared" si="1"/>
        <v>1272658</v>
      </c>
      <c r="H32" s="32">
        <v>2</v>
      </c>
      <c r="I32" s="32">
        <v>1</v>
      </c>
      <c r="J32" s="47">
        <v>1</v>
      </c>
      <c r="K32" s="85" t="s">
        <v>289</v>
      </c>
      <c r="L32" s="85">
        <v>32.6</v>
      </c>
      <c r="M32" s="86">
        <f t="shared" si="2"/>
        <v>32.6</v>
      </c>
    </row>
    <row r="33" spans="1:13" x14ac:dyDescent="0.25">
      <c r="A33" s="37" t="s">
        <v>68</v>
      </c>
      <c r="B33" s="58">
        <v>95</v>
      </c>
      <c r="C33" s="34">
        <v>32779</v>
      </c>
      <c r="D33" s="42">
        <f t="shared" si="0"/>
        <v>32874</v>
      </c>
      <c r="E33" s="58">
        <v>163</v>
      </c>
      <c r="F33" s="34">
        <v>41773</v>
      </c>
      <c r="G33" s="42">
        <f t="shared" si="1"/>
        <v>41936</v>
      </c>
      <c r="H33" s="32">
        <v>2</v>
      </c>
      <c r="I33" s="32">
        <v>1</v>
      </c>
      <c r="J33" s="47">
        <v>1</v>
      </c>
      <c r="K33" s="85">
        <v>0.1</v>
      </c>
      <c r="L33" s="85">
        <v>19.5</v>
      </c>
      <c r="M33" s="86">
        <f t="shared" si="2"/>
        <v>19.600000000000001</v>
      </c>
    </row>
    <row r="34" spans="1:13" x14ac:dyDescent="0.25">
      <c r="A34" s="37" t="s">
        <v>91</v>
      </c>
      <c r="B34" s="58">
        <v>363</v>
      </c>
      <c r="C34" s="34">
        <v>216940</v>
      </c>
      <c r="D34" s="42">
        <f t="shared" si="0"/>
        <v>217303</v>
      </c>
      <c r="E34" s="58">
        <v>749</v>
      </c>
      <c r="F34" s="34">
        <v>264132</v>
      </c>
      <c r="G34" s="42">
        <f t="shared" si="1"/>
        <v>264881</v>
      </c>
      <c r="H34" s="32">
        <v>2</v>
      </c>
      <c r="I34" s="32">
        <v>1</v>
      </c>
      <c r="J34" s="47">
        <v>1</v>
      </c>
      <c r="K34" s="85">
        <v>0.1</v>
      </c>
      <c r="L34" s="85">
        <v>32.200000000000003</v>
      </c>
      <c r="M34" s="86">
        <f t="shared" si="2"/>
        <v>32.300000000000004</v>
      </c>
    </row>
    <row r="35" spans="1:13" x14ac:dyDescent="0.25">
      <c r="A35" s="35" t="s">
        <v>144</v>
      </c>
      <c r="B35" s="58">
        <v>557</v>
      </c>
      <c r="C35" s="34">
        <v>89602</v>
      </c>
      <c r="D35" s="42">
        <f t="shared" si="0"/>
        <v>90159</v>
      </c>
      <c r="E35" s="58">
        <v>952</v>
      </c>
      <c r="F35" s="34">
        <v>134813</v>
      </c>
      <c r="G35" s="42">
        <f t="shared" si="1"/>
        <v>135765</v>
      </c>
      <c r="H35" s="32">
        <v>2</v>
      </c>
      <c r="I35" s="33">
        <v>2</v>
      </c>
      <c r="J35" s="47">
        <v>2</v>
      </c>
      <c r="K35" s="85">
        <v>0.2</v>
      </c>
      <c r="L35" s="85">
        <v>22.3</v>
      </c>
      <c r="M35" s="86">
        <f t="shared" si="2"/>
        <v>22.5</v>
      </c>
    </row>
    <row r="36" spans="1:13" x14ac:dyDescent="0.25">
      <c r="A36" s="35" t="s">
        <v>153</v>
      </c>
      <c r="B36" s="58">
        <v>1283</v>
      </c>
      <c r="C36" s="34">
        <v>33872</v>
      </c>
      <c r="D36" s="42">
        <f t="shared" si="0"/>
        <v>35155</v>
      </c>
      <c r="E36" s="58">
        <v>1471</v>
      </c>
      <c r="F36" s="34">
        <v>37804</v>
      </c>
      <c r="G36" s="42">
        <f t="shared" si="1"/>
        <v>39275</v>
      </c>
      <c r="H36" s="32">
        <v>1</v>
      </c>
      <c r="I36" s="32">
        <v>1</v>
      </c>
      <c r="J36" s="47">
        <v>1</v>
      </c>
      <c r="K36" s="85">
        <v>0.6</v>
      </c>
      <c r="L36" s="85" t="s">
        <v>293</v>
      </c>
      <c r="M36" s="86">
        <f t="shared" si="2"/>
        <v>0.6</v>
      </c>
    </row>
    <row r="37" spans="1:13" x14ac:dyDescent="0.25">
      <c r="A37" s="35" t="s">
        <v>160</v>
      </c>
      <c r="B37" s="58">
        <v>20480</v>
      </c>
      <c r="C37" s="34">
        <v>359427</v>
      </c>
      <c r="D37" s="42">
        <f t="shared" si="0"/>
        <v>379907</v>
      </c>
      <c r="E37" s="58">
        <v>41296</v>
      </c>
      <c r="F37" s="34">
        <v>555048</v>
      </c>
      <c r="G37" s="42">
        <f t="shared" si="1"/>
        <v>596344</v>
      </c>
      <c r="H37" s="32">
        <v>2</v>
      </c>
      <c r="I37" s="33">
        <v>2</v>
      </c>
      <c r="J37" s="47">
        <v>2</v>
      </c>
      <c r="K37" s="85">
        <v>1.8</v>
      </c>
      <c r="L37" s="85">
        <v>23.7</v>
      </c>
      <c r="M37" s="86">
        <f t="shared" si="2"/>
        <v>25.5</v>
      </c>
    </row>
    <row r="38" spans="1:13" x14ac:dyDescent="0.25">
      <c r="A38" s="35" t="s">
        <v>188</v>
      </c>
      <c r="B38" s="58">
        <v>70076</v>
      </c>
      <c r="C38" s="34">
        <v>102611</v>
      </c>
      <c r="D38" s="42">
        <f t="shared" si="0"/>
        <v>172687</v>
      </c>
      <c r="E38" s="58">
        <v>165192</v>
      </c>
      <c r="F38" s="34">
        <v>113547</v>
      </c>
      <c r="G38" s="42">
        <f t="shared" si="1"/>
        <v>278739</v>
      </c>
      <c r="H38" s="32">
        <v>2</v>
      </c>
      <c r="I38" s="32">
        <v>1</v>
      </c>
      <c r="J38" s="47">
        <v>2</v>
      </c>
      <c r="K38" s="85">
        <v>38.299999999999997</v>
      </c>
      <c r="L38" s="85">
        <v>26.3</v>
      </c>
      <c r="M38" s="86">
        <f t="shared" si="2"/>
        <v>64.599999999999994</v>
      </c>
    </row>
    <row r="39" spans="1:13" x14ac:dyDescent="0.25">
      <c r="A39" s="35" t="s">
        <v>190</v>
      </c>
      <c r="B39" s="58">
        <v>60</v>
      </c>
      <c r="C39" s="34">
        <v>35143</v>
      </c>
      <c r="D39" s="42">
        <f t="shared" si="0"/>
        <v>35203</v>
      </c>
      <c r="E39" s="58">
        <v>77</v>
      </c>
      <c r="F39" s="34">
        <v>37518</v>
      </c>
      <c r="G39" s="42">
        <f t="shared" si="1"/>
        <v>37595</v>
      </c>
      <c r="H39" s="32">
        <v>1</v>
      </c>
      <c r="I39" s="32">
        <v>1</v>
      </c>
      <c r="J39" s="47">
        <v>1</v>
      </c>
      <c r="K39" s="85" t="s">
        <v>290</v>
      </c>
      <c r="L39" s="85">
        <v>20.2</v>
      </c>
      <c r="M39" s="86">
        <f t="shared" si="2"/>
        <v>20.2</v>
      </c>
    </row>
    <row r="40" spans="1:13" x14ac:dyDescent="0.25">
      <c r="A40" s="35" t="s">
        <v>206</v>
      </c>
      <c r="B40" s="58">
        <v>1778</v>
      </c>
      <c r="C40" s="34">
        <v>84640</v>
      </c>
      <c r="D40" s="42">
        <f t="shared" si="0"/>
        <v>86418</v>
      </c>
      <c r="E40" s="58">
        <v>8147</v>
      </c>
      <c r="F40" s="34">
        <v>135578</v>
      </c>
      <c r="G40" s="42">
        <f t="shared" si="1"/>
        <v>143725</v>
      </c>
      <c r="H40" s="33">
        <v>5</v>
      </c>
      <c r="I40" s="33">
        <v>2</v>
      </c>
      <c r="J40" s="47">
        <v>2</v>
      </c>
      <c r="K40" s="85">
        <v>0.7</v>
      </c>
      <c r="L40" s="85">
        <v>11.8</v>
      </c>
      <c r="M40" s="86">
        <f t="shared" si="2"/>
        <v>12.5</v>
      </c>
    </row>
    <row r="41" spans="1:13" x14ac:dyDescent="0.25">
      <c r="A41" s="35" t="s">
        <v>231</v>
      </c>
      <c r="B41" s="58">
        <v>789</v>
      </c>
      <c r="C41" s="34">
        <v>158183</v>
      </c>
      <c r="D41" s="42">
        <f t="shared" si="0"/>
        <v>158972</v>
      </c>
      <c r="E41" s="58">
        <v>1090</v>
      </c>
      <c r="F41" s="34">
        <v>161548</v>
      </c>
      <c r="G41" s="42">
        <f t="shared" si="1"/>
        <v>162638</v>
      </c>
      <c r="H41" s="32">
        <v>1</v>
      </c>
      <c r="I41" s="32">
        <v>1</v>
      </c>
      <c r="J41" s="47">
        <v>1</v>
      </c>
      <c r="K41" s="85">
        <v>0.1</v>
      </c>
      <c r="L41" s="85" t="s">
        <v>292</v>
      </c>
      <c r="M41" s="86">
        <f t="shared" si="2"/>
        <v>0.1</v>
      </c>
    </row>
    <row r="42" spans="1:13" x14ac:dyDescent="0.25">
      <c r="A42" s="35" t="s">
        <v>241</v>
      </c>
      <c r="B42" s="58">
        <v>6441</v>
      </c>
      <c r="C42" s="34">
        <v>51190</v>
      </c>
      <c r="D42" s="42">
        <f t="shared" si="0"/>
        <v>57631</v>
      </c>
      <c r="E42" s="58">
        <v>7996</v>
      </c>
      <c r="F42" s="34">
        <v>63429</v>
      </c>
      <c r="G42" s="42">
        <f t="shared" si="1"/>
        <v>71425</v>
      </c>
      <c r="H42" s="32">
        <v>1</v>
      </c>
      <c r="I42" s="32">
        <v>1</v>
      </c>
      <c r="J42" s="47">
        <v>1</v>
      </c>
      <c r="K42" s="85">
        <v>2.4</v>
      </c>
      <c r="L42" s="85">
        <v>18.7</v>
      </c>
      <c r="M42" s="86">
        <f t="shared" si="2"/>
        <v>21.099999999999998</v>
      </c>
    </row>
    <row r="43" spans="1:13" x14ac:dyDescent="0.25">
      <c r="A43" s="35" t="s">
        <v>244</v>
      </c>
      <c r="B43" s="58">
        <v>158</v>
      </c>
      <c r="C43" s="34">
        <v>29791</v>
      </c>
      <c r="D43" s="42">
        <f t="shared" si="0"/>
        <v>29949</v>
      </c>
      <c r="E43" s="58">
        <v>167</v>
      </c>
      <c r="F43" s="34">
        <v>41451</v>
      </c>
      <c r="G43" s="42">
        <f t="shared" si="1"/>
        <v>41618</v>
      </c>
      <c r="H43" s="32">
        <v>1</v>
      </c>
      <c r="I43" s="32">
        <v>1</v>
      </c>
      <c r="J43" s="47">
        <v>1</v>
      </c>
      <c r="K43" s="85">
        <v>0.1</v>
      </c>
      <c r="L43" s="85">
        <v>32.4</v>
      </c>
      <c r="M43" s="86">
        <f t="shared" si="2"/>
        <v>32.5</v>
      </c>
    </row>
    <row r="44" spans="1:13" x14ac:dyDescent="0.25">
      <c r="A44" s="35" t="s">
        <v>246</v>
      </c>
      <c r="B44" s="58">
        <v>68</v>
      </c>
      <c r="C44" s="34">
        <v>21116</v>
      </c>
      <c r="D44" s="42">
        <f t="shared" si="0"/>
        <v>21184</v>
      </c>
      <c r="E44" s="58">
        <v>95</v>
      </c>
      <c r="F44" s="34">
        <v>24355</v>
      </c>
      <c r="G44" s="42">
        <f t="shared" si="1"/>
        <v>24450</v>
      </c>
      <c r="H44" s="32">
        <v>1</v>
      </c>
      <c r="I44" s="32">
        <v>1</v>
      </c>
      <c r="J44" s="47">
        <v>1</v>
      </c>
      <c r="K44" s="85">
        <v>0.1</v>
      </c>
      <c r="L44" s="85">
        <v>29.7</v>
      </c>
      <c r="M44" s="86">
        <f t="shared" si="2"/>
        <v>29.8</v>
      </c>
    </row>
    <row r="45" spans="1:13" x14ac:dyDescent="0.25">
      <c r="A45" s="35" t="s">
        <v>13</v>
      </c>
      <c r="B45" s="58">
        <v>3675</v>
      </c>
      <c r="C45" s="34">
        <v>85691</v>
      </c>
      <c r="D45" s="42">
        <f t="shared" si="0"/>
        <v>89366</v>
      </c>
      <c r="E45" s="58">
        <v>4935</v>
      </c>
      <c r="F45" s="34">
        <v>87530</v>
      </c>
      <c r="G45" s="42">
        <f t="shared" si="1"/>
        <v>92465</v>
      </c>
      <c r="H45" s="32">
        <v>1</v>
      </c>
      <c r="I45" s="32">
        <v>1</v>
      </c>
      <c r="J45" s="47">
        <v>1</v>
      </c>
      <c r="K45" s="85">
        <v>1.2</v>
      </c>
      <c r="L45" s="85">
        <v>21.5</v>
      </c>
      <c r="M45" s="86">
        <f t="shared" si="2"/>
        <v>22.7</v>
      </c>
    </row>
    <row r="46" spans="1:13" x14ac:dyDescent="0.25">
      <c r="A46" s="35" t="s">
        <v>31</v>
      </c>
      <c r="B46" s="58">
        <v>50536</v>
      </c>
      <c r="C46" s="34">
        <v>143362</v>
      </c>
      <c r="D46" s="42">
        <f t="shared" si="0"/>
        <v>193898</v>
      </c>
      <c r="E46" s="58">
        <v>62072</v>
      </c>
      <c r="F46" s="34">
        <v>170126</v>
      </c>
      <c r="G46" s="42">
        <f t="shared" si="1"/>
        <v>232198</v>
      </c>
      <c r="H46" s="32">
        <v>1</v>
      </c>
      <c r="I46" s="32">
        <v>1</v>
      </c>
      <c r="J46" s="47">
        <v>1</v>
      </c>
      <c r="K46" s="85">
        <v>4.9000000000000004</v>
      </c>
      <c r="L46" s="85">
        <v>13.5</v>
      </c>
      <c r="M46" s="86">
        <f t="shared" si="2"/>
        <v>18.399999999999999</v>
      </c>
    </row>
    <row r="47" spans="1:13" x14ac:dyDescent="0.25">
      <c r="A47" s="35" t="s">
        <v>50</v>
      </c>
      <c r="B47" s="58">
        <v>1230</v>
      </c>
      <c r="C47" s="34">
        <v>199600</v>
      </c>
      <c r="D47" s="42">
        <f t="shared" si="0"/>
        <v>200830</v>
      </c>
      <c r="E47" s="58">
        <v>1237</v>
      </c>
      <c r="F47" s="34">
        <v>229797</v>
      </c>
      <c r="G47" s="42">
        <f t="shared" si="1"/>
        <v>231034</v>
      </c>
      <c r="H47" s="32">
        <v>1</v>
      </c>
      <c r="I47" s="32">
        <v>1</v>
      </c>
      <c r="J47" s="47">
        <v>1</v>
      </c>
      <c r="K47" s="85">
        <v>0.2</v>
      </c>
      <c r="L47" s="85">
        <v>37.299999999999997</v>
      </c>
      <c r="M47" s="86">
        <f t="shared" si="2"/>
        <v>37.5</v>
      </c>
    </row>
    <row r="48" spans="1:13" x14ac:dyDescent="0.25">
      <c r="A48" s="35" t="s">
        <v>73</v>
      </c>
      <c r="B48" s="58">
        <v>3695</v>
      </c>
      <c r="C48" s="34">
        <v>115738</v>
      </c>
      <c r="D48" s="42">
        <f t="shared" si="0"/>
        <v>119433</v>
      </c>
      <c r="E48" s="58">
        <v>4251</v>
      </c>
      <c r="F48" s="34">
        <v>130742</v>
      </c>
      <c r="G48" s="42">
        <f t="shared" si="1"/>
        <v>134993</v>
      </c>
      <c r="H48" s="32">
        <v>1</v>
      </c>
      <c r="I48" s="32">
        <v>1</v>
      </c>
      <c r="J48" s="47">
        <v>1</v>
      </c>
      <c r="K48" s="85">
        <v>0.9</v>
      </c>
      <c r="L48" s="85">
        <v>29.1</v>
      </c>
      <c r="M48" s="86">
        <f t="shared" si="2"/>
        <v>30</v>
      </c>
    </row>
    <row r="49" spans="1:13" x14ac:dyDescent="0.25">
      <c r="A49" s="35" t="s">
        <v>98</v>
      </c>
      <c r="B49" s="58">
        <v>1244</v>
      </c>
      <c r="C49" s="34">
        <v>69099</v>
      </c>
      <c r="D49" s="42">
        <f t="shared" si="0"/>
        <v>70343</v>
      </c>
      <c r="E49" s="58">
        <v>5445</v>
      </c>
      <c r="F49" s="34">
        <v>73208</v>
      </c>
      <c r="G49" s="42">
        <f t="shared" si="1"/>
        <v>78653</v>
      </c>
      <c r="H49" s="32">
        <v>4</v>
      </c>
      <c r="I49" s="32">
        <v>1</v>
      </c>
      <c r="J49" s="47">
        <v>1</v>
      </c>
      <c r="K49" s="85">
        <v>1.2</v>
      </c>
      <c r="L49" s="85">
        <v>16.399999999999999</v>
      </c>
      <c r="M49" s="86">
        <f t="shared" si="2"/>
        <v>17.599999999999998</v>
      </c>
    </row>
    <row r="50" spans="1:13" x14ac:dyDescent="0.25">
      <c r="A50" s="35" t="s">
        <v>102</v>
      </c>
      <c r="B50" s="59">
        <v>0</v>
      </c>
      <c r="C50" s="34">
        <v>27251</v>
      </c>
      <c r="D50" s="42">
        <f t="shared" si="0"/>
        <v>27251</v>
      </c>
      <c r="E50" s="59">
        <v>0</v>
      </c>
      <c r="F50" s="34">
        <v>35835</v>
      </c>
      <c r="G50" s="42">
        <f t="shared" si="1"/>
        <v>35835</v>
      </c>
      <c r="H50" s="32">
        <v>0</v>
      </c>
      <c r="I50" s="32">
        <v>1</v>
      </c>
      <c r="J50" s="47">
        <v>1</v>
      </c>
      <c r="K50" s="85" t="s">
        <v>290</v>
      </c>
      <c r="L50" s="85">
        <v>13.9</v>
      </c>
      <c r="M50" s="86">
        <f t="shared" si="2"/>
        <v>13.9</v>
      </c>
    </row>
    <row r="51" spans="1:13" x14ac:dyDescent="0.25">
      <c r="A51" s="35" t="s">
        <v>139</v>
      </c>
      <c r="B51" s="58">
        <v>981</v>
      </c>
      <c r="C51" s="34">
        <v>79507</v>
      </c>
      <c r="D51" s="42">
        <f t="shared" si="0"/>
        <v>80488</v>
      </c>
      <c r="E51" s="58">
        <v>1698</v>
      </c>
      <c r="F51" s="34">
        <v>116287</v>
      </c>
      <c r="G51" s="42">
        <f t="shared" si="1"/>
        <v>117985</v>
      </c>
      <c r="H51" s="32">
        <v>2</v>
      </c>
      <c r="I51" s="32">
        <v>2</v>
      </c>
      <c r="J51" s="47">
        <v>2</v>
      </c>
      <c r="K51" s="85">
        <v>0.3</v>
      </c>
      <c r="L51" s="85">
        <v>19.399999999999999</v>
      </c>
      <c r="M51" s="86">
        <f t="shared" si="2"/>
        <v>19.7</v>
      </c>
    </row>
    <row r="52" spans="1:13" x14ac:dyDescent="0.25">
      <c r="A52" s="35" t="s">
        <v>191</v>
      </c>
      <c r="B52" s="58">
        <v>13933</v>
      </c>
      <c r="C52" s="34">
        <v>96237</v>
      </c>
      <c r="D52" s="42">
        <f t="shared" si="0"/>
        <v>110170</v>
      </c>
      <c r="E52" s="58">
        <v>18779</v>
      </c>
      <c r="F52" s="34">
        <v>105963</v>
      </c>
      <c r="G52" s="42">
        <f t="shared" si="1"/>
        <v>124742</v>
      </c>
      <c r="H52" s="32">
        <v>1</v>
      </c>
      <c r="I52" s="32">
        <v>1</v>
      </c>
      <c r="J52" s="47">
        <v>1</v>
      </c>
      <c r="K52" s="85">
        <v>3.4</v>
      </c>
      <c r="L52" s="85">
        <v>19.100000000000001</v>
      </c>
      <c r="M52" s="86">
        <f t="shared" si="2"/>
        <v>22.5</v>
      </c>
    </row>
    <row r="53" spans="1:13" x14ac:dyDescent="0.25">
      <c r="A53" s="35" t="s">
        <v>193</v>
      </c>
      <c r="B53" s="58">
        <v>41697</v>
      </c>
      <c r="C53" s="34">
        <v>45298</v>
      </c>
      <c r="D53" s="42">
        <f t="shared" si="0"/>
        <v>86995</v>
      </c>
      <c r="E53" s="58">
        <v>68834</v>
      </c>
      <c r="F53" s="34">
        <v>79950</v>
      </c>
      <c r="G53" s="42">
        <f t="shared" si="1"/>
        <v>148784</v>
      </c>
      <c r="H53" s="49">
        <v>2</v>
      </c>
      <c r="I53" s="49">
        <v>2</v>
      </c>
      <c r="J53" s="47">
        <v>2</v>
      </c>
      <c r="K53" s="85">
        <v>4.8</v>
      </c>
      <c r="L53" s="85">
        <v>5.6</v>
      </c>
      <c r="M53" s="86">
        <f t="shared" si="2"/>
        <v>10.399999999999999</v>
      </c>
    </row>
    <row r="54" spans="1:13" x14ac:dyDescent="0.25">
      <c r="A54" s="35" t="s">
        <v>199</v>
      </c>
      <c r="B54" s="58">
        <v>4804</v>
      </c>
      <c r="C54" s="34">
        <v>122897</v>
      </c>
      <c r="D54" s="42">
        <f t="shared" si="0"/>
        <v>127701</v>
      </c>
      <c r="E54" s="58">
        <v>6703</v>
      </c>
      <c r="F54" s="34">
        <v>166529</v>
      </c>
      <c r="G54" s="42">
        <f t="shared" si="1"/>
        <v>173232</v>
      </c>
      <c r="H54" s="32">
        <v>1</v>
      </c>
      <c r="I54" s="32">
        <v>1</v>
      </c>
      <c r="J54" s="47">
        <v>1</v>
      </c>
      <c r="K54" s="85">
        <v>0.6</v>
      </c>
      <c r="L54" s="85">
        <v>15.8</v>
      </c>
      <c r="M54" s="86">
        <f t="shared" si="2"/>
        <v>16.400000000000002</v>
      </c>
    </row>
    <row r="55" spans="1:13" x14ac:dyDescent="0.25">
      <c r="A55" s="35" t="s">
        <v>202</v>
      </c>
      <c r="B55" s="58">
        <v>2143</v>
      </c>
      <c r="C55" s="34">
        <v>18853</v>
      </c>
      <c r="D55" s="42">
        <f t="shared" si="0"/>
        <v>20996</v>
      </c>
      <c r="E55" s="58">
        <v>5640</v>
      </c>
      <c r="F55" s="34">
        <v>42019</v>
      </c>
      <c r="G55" s="42">
        <f t="shared" si="1"/>
        <v>47659</v>
      </c>
      <c r="H55" s="49">
        <v>3</v>
      </c>
      <c r="I55" s="49">
        <v>2</v>
      </c>
      <c r="J55" s="47">
        <v>2</v>
      </c>
      <c r="K55" s="85">
        <v>2.7</v>
      </c>
      <c r="L55" s="85">
        <v>20.100000000000001</v>
      </c>
      <c r="M55" s="86">
        <f t="shared" si="2"/>
        <v>22.8</v>
      </c>
    </row>
    <row r="56" spans="1:13" x14ac:dyDescent="0.25">
      <c r="A56" s="35" t="s">
        <v>212</v>
      </c>
      <c r="B56" s="58">
        <v>177</v>
      </c>
      <c r="C56" s="34">
        <v>78891</v>
      </c>
      <c r="D56" s="42">
        <f t="shared" si="0"/>
        <v>79068</v>
      </c>
      <c r="E56" s="58">
        <v>226</v>
      </c>
      <c r="F56" s="34">
        <v>90996</v>
      </c>
      <c r="G56" s="42">
        <f t="shared" si="1"/>
        <v>91222</v>
      </c>
      <c r="H56" s="32">
        <v>1</v>
      </c>
      <c r="I56" s="32">
        <v>1</v>
      </c>
      <c r="J56" s="47">
        <v>1</v>
      </c>
      <c r="K56" s="85">
        <v>0.1</v>
      </c>
      <c r="L56" s="85">
        <v>22.7</v>
      </c>
      <c r="M56" s="86">
        <f t="shared" si="2"/>
        <v>22.8</v>
      </c>
    </row>
    <row r="57" spans="1:13" x14ac:dyDescent="0.25">
      <c r="A57" s="35" t="s">
        <v>216</v>
      </c>
      <c r="B57" s="58">
        <v>138916</v>
      </c>
      <c r="C57" s="34">
        <v>178852</v>
      </c>
      <c r="D57" s="42">
        <f t="shared" si="0"/>
        <v>317768</v>
      </c>
      <c r="E57" s="58">
        <v>172638</v>
      </c>
      <c r="F57" s="34">
        <v>215944</v>
      </c>
      <c r="G57" s="42">
        <f t="shared" si="1"/>
        <v>388582</v>
      </c>
      <c r="H57" s="32">
        <v>1</v>
      </c>
      <c r="I57" s="32">
        <v>1</v>
      </c>
      <c r="J57" s="47">
        <v>1</v>
      </c>
      <c r="K57" s="85">
        <v>7.4</v>
      </c>
      <c r="L57" s="85">
        <v>9.1999999999999993</v>
      </c>
      <c r="M57" s="86">
        <f t="shared" si="2"/>
        <v>16.600000000000001</v>
      </c>
    </row>
    <row r="58" spans="1:13" x14ac:dyDescent="0.25">
      <c r="A58" s="35" t="s">
        <v>235</v>
      </c>
      <c r="B58" s="58">
        <v>201</v>
      </c>
      <c r="C58" s="34">
        <v>177910</v>
      </c>
      <c r="D58" s="42">
        <f t="shared" si="0"/>
        <v>178111</v>
      </c>
      <c r="E58" s="58">
        <v>201</v>
      </c>
      <c r="F58" s="34">
        <v>236134</v>
      </c>
      <c r="G58" s="42">
        <f t="shared" si="1"/>
        <v>236335</v>
      </c>
      <c r="H58" s="32">
        <v>1</v>
      </c>
      <c r="I58" s="32">
        <v>1</v>
      </c>
      <c r="J58" s="47">
        <v>1</v>
      </c>
      <c r="K58" s="85" t="s">
        <v>290</v>
      </c>
      <c r="L58" s="85" t="s">
        <v>291</v>
      </c>
      <c r="M58" s="86">
        <f t="shared" si="2"/>
        <v>0</v>
      </c>
    </row>
    <row r="59" spans="1:13" x14ac:dyDescent="0.25">
      <c r="A59" s="35" t="s">
        <v>243</v>
      </c>
      <c r="B59" s="58">
        <v>177</v>
      </c>
      <c r="C59" s="34">
        <v>14881</v>
      </c>
      <c r="D59" s="42">
        <f t="shared" si="0"/>
        <v>15058</v>
      </c>
      <c r="E59" s="58">
        <v>179</v>
      </c>
      <c r="F59" s="34">
        <v>19790</v>
      </c>
      <c r="G59" s="42">
        <f t="shared" si="1"/>
        <v>19969</v>
      </c>
      <c r="H59" s="32">
        <v>1</v>
      </c>
      <c r="I59" s="32">
        <v>1</v>
      </c>
      <c r="J59" s="47">
        <v>1</v>
      </c>
      <c r="K59" s="85">
        <v>0.2</v>
      </c>
      <c r="L59" s="85">
        <v>17.899999999999999</v>
      </c>
      <c r="M59" s="86">
        <f t="shared" si="2"/>
        <v>18.099999999999998</v>
      </c>
    </row>
    <row r="60" spans="1:13" x14ac:dyDescent="0.25">
      <c r="A60" s="35" t="s">
        <v>250</v>
      </c>
      <c r="B60" s="58">
        <v>2335</v>
      </c>
      <c r="C60" s="34">
        <v>101456</v>
      </c>
      <c r="D60" s="42">
        <f t="shared" si="0"/>
        <v>103791</v>
      </c>
      <c r="E60" s="58">
        <v>2907</v>
      </c>
      <c r="F60" s="34">
        <v>136746</v>
      </c>
      <c r="G60" s="42">
        <f t="shared" si="1"/>
        <v>139653</v>
      </c>
      <c r="H60" s="32">
        <v>1</v>
      </c>
      <c r="I60" s="32">
        <v>1</v>
      </c>
      <c r="J60" s="47">
        <v>1</v>
      </c>
      <c r="K60" s="85">
        <v>0.8</v>
      </c>
      <c r="L60" s="85">
        <v>39.299999999999997</v>
      </c>
      <c r="M60" s="86">
        <f t="shared" si="2"/>
        <v>40.099999999999994</v>
      </c>
    </row>
    <row r="61" spans="1:13" x14ac:dyDescent="0.25">
      <c r="A61" s="35" t="s">
        <v>259</v>
      </c>
      <c r="B61" s="58">
        <v>512</v>
      </c>
      <c r="C61" s="34">
        <v>57201</v>
      </c>
      <c r="D61" s="42">
        <f t="shared" si="0"/>
        <v>57713</v>
      </c>
      <c r="E61" s="58">
        <v>512</v>
      </c>
      <c r="F61" s="34">
        <v>62993</v>
      </c>
      <c r="G61" s="42">
        <f t="shared" si="1"/>
        <v>63505</v>
      </c>
      <c r="H61" s="32">
        <v>1</v>
      </c>
      <c r="I61" s="32">
        <v>1</v>
      </c>
      <c r="J61" s="47">
        <v>1</v>
      </c>
      <c r="K61" s="85">
        <v>0.2</v>
      </c>
      <c r="L61" s="85">
        <v>29</v>
      </c>
      <c r="M61" s="86">
        <f t="shared" si="2"/>
        <v>29.2</v>
      </c>
    </row>
    <row r="62" spans="1:13" x14ac:dyDescent="0.25">
      <c r="A62" s="35" t="s">
        <v>12</v>
      </c>
      <c r="B62" s="58">
        <v>3649</v>
      </c>
      <c r="C62" s="34">
        <v>136005</v>
      </c>
      <c r="D62" s="42">
        <f t="shared" si="0"/>
        <v>139654</v>
      </c>
      <c r="E62" s="58">
        <v>4017</v>
      </c>
      <c r="F62" s="34">
        <v>136005</v>
      </c>
      <c r="G62" s="42">
        <f t="shared" si="1"/>
        <v>140022</v>
      </c>
      <c r="H62" s="32">
        <v>1</v>
      </c>
      <c r="I62" s="32">
        <v>1</v>
      </c>
      <c r="J62" s="47">
        <v>1</v>
      </c>
      <c r="K62" s="85">
        <v>0.8</v>
      </c>
      <c r="L62" s="85">
        <v>26.8</v>
      </c>
      <c r="M62" s="86">
        <f t="shared" si="2"/>
        <v>27.6</v>
      </c>
    </row>
    <row r="63" spans="1:13" x14ac:dyDescent="0.25">
      <c r="A63" s="35" t="s">
        <v>48</v>
      </c>
      <c r="B63" s="58">
        <v>57</v>
      </c>
      <c r="C63" s="34">
        <v>51293</v>
      </c>
      <c r="D63" s="42">
        <f t="shared" si="0"/>
        <v>51350</v>
      </c>
      <c r="E63" s="58">
        <v>57</v>
      </c>
      <c r="F63" s="34">
        <v>76276</v>
      </c>
      <c r="G63" s="42">
        <f t="shared" si="1"/>
        <v>76333</v>
      </c>
      <c r="H63" s="32">
        <v>1</v>
      </c>
      <c r="I63" s="32">
        <v>2</v>
      </c>
      <c r="J63" s="47">
        <v>2</v>
      </c>
      <c r="K63" s="85">
        <v>0</v>
      </c>
      <c r="L63" s="85">
        <v>39.4</v>
      </c>
      <c r="M63" s="86">
        <f t="shared" si="2"/>
        <v>39.4</v>
      </c>
    </row>
    <row r="64" spans="1:13" x14ac:dyDescent="0.25">
      <c r="A64" s="6" t="s">
        <v>49</v>
      </c>
      <c r="B64" s="58">
        <v>799</v>
      </c>
      <c r="C64" s="34">
        <v>44500</v>
      </c>
      <c r="D64" s="42">
        <f t="shared" si="0"/>
        <v>45299</v>
      </c>
      <c r="E64" s="58">
        <v>850</v>
      </c>
      <c r="F64" s="34">
        <v>51328</v>
      </c>
      <c r="G64" s="42">
        <f t="shared" si="1"/>
        <v>52178</v>
      </c>
      <c r="H64" s="32">
        <v>1</v>
      </c>
      <c r="I64" s="32">
        <v>1</v>
      </c>
      <c r="J64" s="47">
        <v>1</v>
      </c>
      <c r="K64" s="85">
        <v>0.4</v>
      </c>
      <c r="L64" s="85">
        <v>27</v>
      </c>
      <c r="M64" s="86">
        <f t="shared" si="2"/>
        <v>27.4</v>
      </c>
    </row>
    <row r="65" spans="1:13" x14ac:dyDescent="0.25">
      <c r="A65" s="6" t="s">
        <v>86</v>
      </c>
      <c r="B65" s="58">
        <v>340</v>
      </c>
      <c r="C65" s="34">
        <v>99661</v>
      </c>
      <c r="D65" s="42">
        <f t="shared" si="0"/>
        <v>100001</v>
      </c>
      <c r="E65" s="58">
        <v>347</v>
      </c>
      <c r="F65" s="34">
        <v>141790</v>
      </c>
      <c r="G65" s="42">
        <f t="shared" si="1"/>
        <v>142137</v>
      </c>
      <c r="H65" s="32">
        <v>1</v>
      </c>
      <c r="I65" s="32">
        <v>1</v>
      </c>
      <c r="J65" s="47">
        <v>1</v>
      </c>
      <c r="K65" s="85">
        <v>0.1</v>
      </c>
      <c r="L65" s="85">
        <v>24.7</v>
      </c>
      <c r="M65" s="86">
        <f t="shared" si="2"/>
        <v>24.8</v>
      </c>
    </row>
    <row r="66" spans="1:13" x14ac:dyDescent="0.25">
      <c r="A66" s="6" t="s">
        <v>87</v>
      </c>
      <c r="B66" s="58">
        <v>350</v>
      </c>
      <c r="C66" s="34">
        <v>105038</v>
      </c>
      <c r="D66" s="42">
        <f t="shared" si="0"/>
        <v>105388</v>
      </c>
      <c r="E66" s="58">
        <v>437</v>
      </c>
      <c r="F66" s="34">
        <v>138312</v>
      </c>
      <c r="G66" s="42">
        <f t="shared" si="1"/>
        <v>138749</v>
      </c>
      <c r="H66" s="32">
        <v>1</v>
      </c>
      <c r="I66" s="32">
        <v>1</v>
      </c>
      <c r="J66" s="47">
        <v>1</v>
      </c>
      <c r="K66" s="85">
        <v>0.1</v>
      </c>
      <c r="L66" s="85">
        <v>32.9</v>
      </c>
      <c r="M66" s="86">
        <f t="shared" si="2"/>
        <v>33</v>
      </c>
    </row>
    <row r="67" spans="1:13" x14ac:dyDescent="0.25">
      <c r="A67" s="6" t="s">
        <v>88</v>
      </c>
      <c r="B67" s="58">
        <v>8063</v>
      </c>
      <c r="C67" s="34">
        <v>312059</v>
      </c>
      <c r="D67" s="42">
        <f t="shared" si="0"/>
        <v>320122</v>
      </c>
      <c r="E67" s="58">
        <v>10254</v>
      </c>
      <c r="F67" s="34">
        <v>343133</v>
      </c>
      <c r="G67" s="42">
        <f t="shared" ref="G67:G84" si="3">SUM(E67:F67)</f>
        <v>353387</v>
      </c>
      <c r="H67" s="32">
        <v>1</v>
      </c>
      <c r="I67" s="32">
        <v>1</v>
      </c>
      <c r="J67" s="47">
        <v>1</v>
      </c>
      <c r="K67" s="85">
        <v>0.7</v>
      </c>
      <c r="L67" s="85">
        <v>24.2</v>
      </c>
      <c r="M67" s="86">
        <f t="shared" si="2"/>
        <v>24.9</v>
      </c>
    </row>
    <row r="68" spans="1:13" x14ac:dyDescent="0.25">
      <c r="A68" s="6" t="s">
        <v>105</v>
      </c>
      <c r="B68" s="58">
        <v>11560</v>
      </c>
      <c r="C68" s="34">
        <v>28210</v>
      </c>
      <c r="D68" s="42">
        <f t="shared" si="0"/>
        <v>39770</v>
      </c>
      <c r="E68" s="58">
        <v>12927</v>
      </c>
      <c r="F68" s="34">
        <v>34402</v>
      </c>
      <c r="G68" s="42">
        <f t="shared" si="3"/>
        <v>47329</v>
      </c>
      <c r="H68" s="32">
        <v>1</v>
      </c>
      <c r="I68" s="32">
        <v>1</v>
      </c>
      <c r="J68" s="47">
        <v>1</v>
      </c>
      <c r="K68" s="85">
        <v>8.4</v>
      </c>
      <c r="L68" s="85">
        <v>22.3</v>
      </c>
      <c r="M68" s="86">
        <f t="shared" si="2"/>
        <v>30.700000000000003</v>
      </c>
    </row>
    <row r="69" spans="1:13" x14ac:dyDescent="0.25">
      <c r="A69" s="6" t="s">
        <v>137</v>
      </c>
      <c r="B69" s="58">
        <v>1899</v>
      </c>
      <c r="C69" s="34">
        <v>70777</v>
      </c>
      <c r="D69" s="42">
        <f t="shared" si="0"/>
        <v>72676</v>
      </c>
      <c r="E69" s="58">
        <v>2091</v>
      </c>
      <c r="F69" s="34">
        <v>70777</v>
      </c>
      <c r="G69" s="42">
        <f t="shared" si="3"/>
        <v>72868</v>
      </c>
      <c r="H69" s="32">
        <v>1</v>
      </c>
      <c r="I69" s="32">
        <v>1</v>
      </c>
      <c r="J69" s="47">
        <v>1</v>
      </c>
      <c r="K69" s="85">
        <v>0.9</v>
      </c>
      <c r="L69" s="85">
        <v>28.9</v>
      </c>
      <c r="M69" s="86">
        <f t="shared" si="2"/>
        <v>29.799999999999997</v>
      </c>
    </row>
    <row r="70" spans="1:13" x14ac:dyDescent="0.25">
      <c r="A70" s="6" t="s">
        <v>169</v>
      </c>
      <c r="B70" s="58">
        <v>1863</v>
      </c>
      <c r="C70" s="34">
        <v>86229</v>
      </c>
      <c r="D70" s="42">
        <f t="shared" si="0"/>
        <v>88092</v>
      </c>
      <c r="E70" s="58">
        <v>2023</v>
      </c>
      <c r="F70" s="34">
        <v>90460</v>
      </c>
      <c r="G70" s="42">
        <f t="shared" si="3"/>
        <v>92483</v>
      </c>
      <c r="H70" s="32">
        <v>1</v>
      </c>
      <c r="I70" s="32">
        <v>1</v>
      </c>
      <c r="J70" s="47">
        <v>1</v>
      </c>
      <c r="K70" s="85">
        <v>0.6</v>
      </c>
      <c r="L70" s="85">
        <v>28.9</v>
      </c>
      <c r="M70" s="86">
        <f t="shared" si="2"/>
        <v>29.5</v>
      </c>
    </row>
    <row r="71" spans="1:13" x14ac:dyDescent="0.25">
      <c r="A71" s="6" t="s">
        <v>186</v>
      </c>
      <c r="B71" s="58">
        <v>46</v>
      </c>
      <c r="C71" s="34">
        <v>21832</v>
      </c>
      <c r="D71" s="42">
        <f t="shared" si="0"/>
        <v>21878</v>
      </c>
      <c r="E71" s="58">
        <v>85</v>
      </c>
      <c r="F71" s="34">
        <v>23381</v>
      </c>
      <c r="G71" s="42">
        <f t="shared" si="3"/>
        <v>23466</v>
      </c>
      <c r="H71" s="32">
        <v>2</v>
      </c>
      <c r="I71" s="32">
        <v>1</v>
      </c>
      <c r="J71" s="47">
        <v>1</v>
      </c>
      <c r="K71" s="85">
        <v>0.1</v>
      </c>
      <c r="L71" s="85">
        <v>16.2</v>
      </c>
      <c r="M71" s="86">
        <f t="shared" si="2"/>
        <v>16.3</v>
      </c>
    </row>
    <row r="72" spans="1:13" x14ac:dyDescent="0.25">
      <c r="A72" s="6" t="s">
        <v>201</v>
      </c>
      <c r="B72" s="58">
        <v>47</v>
      </c>
      <c r="C72" s="34">
        <v>71056</v>
      </c>
      <c r="D72" s="42">
        <f t="shared" si="0"/>
        <v>71103</v>
      </c>
      <c r="E72" s="58">
        <v>66</v>
      </c>
      <c r="F72" s="34">
        <v>71056</v>
      </c>
      <c r="G72" s="42">
        <f t="shared" si="3"/>
        <v>71122</v>
      </c>
      <c r="H72" s="32">
        <v>1</v>
      </c>
      <c r="I72" s="32">
        <v>1</v>
      </c>
      <c r="J72" s="47">
        <v>1</v>
      </c>
      <c r="K72" s="85">
        <v>0</v>
      </c>
      <c r="L72" s="85">
        <v>27.1</v>
      </c>
      <c r="M72" s="86">
        <f t="shared" si="2"/>
        <v>27.1</v>
      </c>
    </row>
    <row r="73" spans="1:13" x14ac:dyDescent="0.25">
      <c r="A73" s="6" t="s">
        <v>220</v>
      </c>
      <c r="B73" s="59">
        <v>0</v>
      </c>
      <c r="C73" s="34">
        <v>38729</v>
      </c>
      <c r="D73" s="42">
        <f t="shared" si="0"/>
        <v>38729</v>
      </c>
      <c r="E73" s="59">
        <v>0</v>
      </c>
      <c r="F73" s="34">
        <v>43971</v>
      </c>
      <c r="G73" s="42">
        <f t="shared" si="3"/>
        <v>43971</v>
      </c>
      <c r="H73" s="33">
        <v>0</v>
      </c>
      <c r="I73" s="32">
        <v>1</v>
      </c>
      <c r="J73" s="47">
        <v>1</v>
      </c>
      <c r="K73" s="85">
        <v>0</v>
      </c>
      <c r="L73" s="85">
        <v>30.5</v>
      </c>
      <c r="M73" s="86">
        <f t="shared" si="2"/>
        <v>30.5</v>
      </c>
    </row>
    <row r="74" spans="1:13" x14ac:dyDescent="0.25">
      <c r="A74" s="6" t="s">
        <v>230</v>
      </c>
      <c r="B74" s="58">
        <v>62349</v>
      </c>
      <c r="C74" s="34">
        <v>301883</v>
      </c>
      <c r="D74" s="42">
        <f t="shared" si="0"/>
        <v>364232</v>
      </c>
      <c r="E74" s="58">
        <v>107447</v>
      </c>
      <c r="F74" s="34">
        <v>454925</v>
      </c>
      <c r="G74" s="42">
        <f t="shared" si="3"/>
        <v>562372</v>
      </c>
      <c r="H74" s="33">
        <v>2</v>
      </c>
      <c r="I74" s="33">
        <v>2</v>
      </c>
      <c r="J74" s="48">
        <v>2</v>
      </c>
      <c r="K74" s="85">
        <v>9.5</v>
      </c>
      <c r="L74" s="85">
        <v>40.200000000000003</v>
      </c>
      <c r="M74" s="86">
        <f t="shared" si="2"/>
        <v>49.7</v>
      </c>
    </row>
    <row r="75" spans="1:13" x14ac:dyDescent="0.25">
      <c r="A75" s="6" t="s">
        <v>258</v>
      </c>
      <c r="B75" s="58">
        <v>26</v>
      </c>
      <c r="C75" s="34">
        <v>12261</v>
      </c>
      <c r="D75" s="42">
        <f t="shared" si="0"/>
        <v>12287</v>
      </c>
      <c r="E75" s="58">
        <v>48</v>
      </c>
      <c r="F75" s="34">
        <v>13131</v>
      </c>
      <c r="G75" s="42">
        <f t="shared" si="3"/>
        <v>13179</v>
      </c>
      <c r="H75" s="33">
        <v>2</v>
      </c>
      <c r="I75" s="32">
        <v>1</v>
      </c>
      <c r="J75" s="47">
        <v>1</v>
      </c>
      <c r="K75" s="85">
        <v>0.2</v>
      </c>
      <c r="L75" s="85">
        <v>46.1</v>
      </c>
      <c r="M75" s="86">
        <f t="shared" si="2"/>
        <v>46.300000000000004</v>
      </c>
    </row>
    <row r="76" spans="1:13" x14ac:dyDescent="0.25">
      <c r="A76" s="6" t="s">
        <v>253</v>
      </c>
      <c r="B76" s="58">
        <v>40149</v>
      </c>
      <c r="C76" s="34">
        <v>29754</v>
      </c>
      <c r="D76" s="42">
        <f t="shared" si="0"/>
        <v>69903</v>
      </c>
      <c r="E76" s="58">
        <v>40675</v>
      </c>
      <c r="F76" s="34">
        <v>29983</v>
      </c>
      <c r="G76" s="42">
        <f t="shared" si="3"/>
        <v>70658</v>
      </c>
      <c r="H76" s="32">
        <v>1</v>
      </c>
      <c r="I76" s="32">
        <v>1</v>
      </c>
      <c r="J76" s="47">
        <v>1</v>
      </c>
      <c r="K76" s="85">
        <v>26</v>
      </c>
      <c r="L76" s="85">
        <v>19.2</v>
      </c>
      <c r="M76" s="86">
        <f t="shared" si="2"/>
        <v>45.2</v>
      </c>
    </row>
    <row r="77" spans="1:13" x14ac:dyDescent="0.25">
      <c r="A77" s="6" t="s">
        <v>3</v>
      </c>
      <c r="B77" s="58">
        <v>77</v>
      </c>
      <c r="C77" s="34">
        <v>13457</v>
      </c>
      <c r="D77" s="42">
        <f t="shared" si="0"/>
        <v>13534</v>
      </c>
      <c r="E77" s="58">
        <v>103</v>
      </c>
      <c r="F77" s="34">
        <v>15532</v>
      </c>
      <c r="G77" s="42">
        <f t="shared" si="3"/>
        <v>15635</v>
      </c>
      <c r="H77" s="32">
        <v>1</v>
      </c>
      <c r="I77" s="32">
        <v>1</v>
      </c>
      <c r="J77" s="47">
        <v>1</v>
      </c>
      <c r="K77" s="85">
        <v>0</v>
      </c>
      <c r="L77" s="85">
        <v>6.1</v>
      </c>
      <c r="M77" s="86">
        <f t="shared" si="2"/>
        <v>6.1</v>
      </c>
    </row>
    <row r="78" spans="1:13" x14ac:dyDescent="0.25">
      <c r="A78" s="6" t="s">
        <v>80</v>
      </c>
      <c r="B78" s="58">
        <v>3175</v>
      </c>
      <c r="C78" s="34">
        <v>232882</v>
      </c>
      <c r="D78" s="42">
        <f t="shared" si="0"/>
        <v>236057</v>
      </c>
      <c r="E78" s="58">
        <v>4909</v>
      </c>
      <c r="F78" s="34">
        <v>272381</v>
      </c>
      <c r="G78" s="42">
        <f t="shared" si="3"/>
        <v>277290</v>
      </c>
      <c r="H78" s="33">
        <v>2</v>
      </c>
      <c r="I78" s="32">
        <v>1</v>
      </c>
      <c r="J78" s="47">
        <v>1</v>
      </c>
      <c r="K78" s="85">
        <v>0.4</v>
      </c>
      <c r="L78" s="85">
        <v>21.8</v>
      </c>
      <c r="M78" s="86">
        <f t="shared" si="2"/>
        <v>22.2</v>
      </c>
    </row>
    <row r="79" spans="1:13" x14ac:dyDescent="0.25">
      <c r="A79" s="6" t="s">
        <v>95</v>
      </c>
      <c r="B79" s="58">
        <v>6110</v>
      </c>
      <c r="C79" s="34">
        <v>95564</v>
      </c>
      <c r="D79" s="42">
        <f t="shared" si="0"/>
        <v>101674</v>
      </c>
      <c r="E79" s="58">
        <v>9468</v>
      </c>
      <c r="F79" s="34">
        <v>128553</v>
      </c>
      <c r="G79" s="42">
        <f t="shared" si="3"/>
        <v>138021</v>
      </c>
      <c r="H79" s="33">
        <v>2</v>
      </c>
      <c r="I79" s="32">
        <v>1</v>
      </c>
      <c r="J79" s="47">
        <v>1</v>
      </c>
      <c r="K79" s="85">
        <v>1.3</v>
      </c>
      <c r="L79" s="85">
        <v>18.3</v>
      </c>
      <c r="M79" s="86">
        <f t="shared" si="2"/>
        <v>19.600000000000001</v>
      </c>
    </row>
    <row r="80" spans="1:13" x14ac:dyDescent="0.25">
      <c r="A80" s="6" t="s">
        <v>257</v>
      </c>
      <c r="B80" s="58">
        <v>37</v>
      </c>
      <c r="C80" s="34">
        <v>55703</v>
      </c>
      <c r="D80" s="42">
        <f t="shared" si="0"/>
        <v>55740</v>
      </c>
      <c r="E80" s="58">
        <v>52</v>
      </c>
      <c r="F80" s="34">
        <v>55703</v>
      </c>
      <c r="G80" s="42">
        <f t="shared" si="3"/>
        <v>55755</v>
      </c>
      <c r="H80" s="32">
        <v>1</v>
      </c>
      <c r="I80" s="32">
        <v>1</v>
      </c>
      <c r="J80" s="47">
        <v>1</v>
      </c>
      <c r="K80" s="85">
        <v>0</v>
      </c>
      <c r="L80" s="85">
        <v>31.5</v>
      </c>
      <c r="M80" s="86">
        <f t="shared" si="2"/>
        <v>31.5</v>
      </c>
    </row>
    <row r="81" spans="1:13" x14ac:dyDescent="0.25">
      <c r="A81" s="6" t="s">
        <v>223</v>
      </c>
      <c r="B81" s="58">
        <v>5540</v>
      </c>
      <c r="C81" s="34">
        <v>67011</v>
      </c>
      <c r="D81" s="42">
        <f t="shared" si="0"/>
        <v>72551</v>
      </c>
      <c r="E81" s="58">
        <v>5912</v>
      </c>
      <c r="F81" s="34">
        <v>79911</v>
      </c>
      <c r="G81" s="42">
        <f t="shared" si="3"/>
        <v>85823</v>
      </c>
      <c r="H81" s="32">
        <v>1</v>
      </c>
      <c r="I81" s="32">
        <v>1</v>
      </c>
      <c r="J81" s="47">
        <v>1</v>
      </c>
      <c r="K81" s="85">
        <v>1.6</v>
      </c>
      <c r="L81" s="85">
        <v>21.3</v>
      </c>
      <c r="M81" s="86">
        <f t="shared" si="2"/>
        <v>22.900000000000002</v>
      </c>
    </row>
    <row r="82" spans="1:13" x14ac:dyDescent="0.25">
      <c r="A82" s="6" t="s">
        <v>247</v>
      </c>
      <c r="B82" s="59">
        <v>0</v>
      </c>
      <c r="C82" s="34">
        <v>45885</v>
      </c>
      <c r="D82" s="42">
        <f t="shared" si="0"/>
        <v>45885</v>
      </c>
      <c r="E82" s="59">
        <v>0</v>
      </c>
      <c r="F82" s="34">
        <v>45885</v>
      </c>
      <c r="G82" s="42">
        <f t="shared" si="3"/>
        <v>45885</v>
      </c>
      <c r="H82" s="33">
        <v>0</v>
      </c>
      <c r="I82" s="32">
        <v>1</v>
      </c>
      <c r="J82" s="47">
        <v>1</v>
      </c>
      <c r="K82" s="85">
        <v>0</v>
      </c>
      <c r="L82" s="85">
        <v>42.5</v>
      </c>
      <c r="M82" s="86">
        <f t="shared" si="2"/>
        <v>42.5</v>
      </c>
    </row>
    <row r="83" spans="1:13" x14ac:dyDescent="0.25">
      <c r="A83" s="6" t="s">
        <v>248</v>
      </c>
      <c r="B83" s="58">
        <v>38</v>
      </c>
      <c r="C83" s="34">
        <v>58307</v>
      </c>
      <c r="D83" s="42">
        <f t="shared" si="0"/>
        <v>58345</v>
      </c>
      <c r="E83" s="58">
        <v>55</v>
      </c>
      <c r="F83" s="34">
        <v>58307</v>
      </c>
      <c r="G83" s="42">
        <f t="shared" si="3"/>
        <v>58362</v>
      </c>
      <c r="H83" s="32">
        <v>1</v>
      </c>
      <c r="I83" s="32">
        <v>1</v>
      </c>
      <c r="J83" s="47">
        <v>1</v>
      </c>
      <c r="K83" s="85">
        <v>0</v>
      </c>
      <c r="L83" s="85">
        <v>27.1</v>
      </c>
      <c r="M83" s="86">
        <f t="shared" si="2"/>
        <v>27.1</v>
      </c>
    </row>
    <row r="84" spans="1:13" ht="15.75" thickBot="1" x14ac:dyDescent="0.3">
      <c r="A84" s="6" t="s">
        <v>260</v>
      </c>
      <c r="B84" s="60">
        <v>2044</v>
      </c>
      <c r="C84" s="61">
        <v>10214</v>
      </c>
      <c r="D84" s="62">
        <f t="shared" si="0"/>
        <v>12258</v>
      </c>
      <c r="E84" s="60">
        <v>2044</v>
      </c>
      <c r="F84" s="61">
        <v>10214</v>
      </c>
      <c r="G84" s="62">
        <f t="shared" si="3"/>
        <v>12258</v>
      </c>
      <c r="H84" s="32">
        <v>1</v>
      </c>
      <c r="I84" s="32">
        <v>1</v>
      </c>
      <c r="J84" s="47">
        <v>1</v>
      </c>
      <c r="K84" s="85">
        <v>3.6</v>
      </c>
      <c r="L84" s="85">
        <v>17.899999999999999</v>
      </c>
      <c r="M84" s="86">
        <f t="shared" si="2"/>
        <v>21.5</v>
      </c>
    </row>
    <row r="85" spans="1:13" ht="16.5" thickBot="1" x14ac:dyDescent="0.3">
      <c r="A85" s="50" t="s">
        <v>6</v>
      </c>
      <c r="B85" s="63">
        <f t="shared" ref="B85:G85" si="4">SUM(B6:B84)</f>
        <v>3494088</v>
      </c>
      <c r="C85" s="64">
        <f t="shared" si="4"/>
        <v>13154850</v>
      </c>
      <c r="D85" s="65">
        <f t="shared" si="4"/>
        <v>16648938</v>
      </c>
      <c r="E85" s="64">
        <f t="shared" si="4"/>
        <v>10507294</v>
      </c>
      <c r="F85" s="64">
        <f t="shared" si="4"/>
        <v>20177560</v>
      </c>
      <c r="G85" s="65">
        <f t="shared" si="4"/>
        <v>30684854</v>
      </c>
      <c r="H85" s="66">
        <f>E85/B85</f>
        <v>3.0071635287949245</v>
      </c>
      <c r="I85" s="66">
        <f>F85/C85</f>
        <v>1.5338494927726276</v>
      </c>
      <c r="J85" s="67">
        <f>G85/D85</f>
        <v>1.8430517309872858</v>
      </c>
      <c r="K85" s="31"/>
      <c r="L85" s="31"/>
      <c r="M85" s="51"/>
    </row>
  </sheetData>
  <mergeCells count="6">
    <mergeCell ref="A1:M3"/>
    <mergeCell ref="A4:A5"/>
    <mergeCell ref="B4:D4"/>
    <mergeCell ref="E4:G4"/>
    <mergeCell ref="H4:J4"/>
    <mergeCell ref="K4:M4"/>
  </mergeCells>
  <pageMargins left="0.7" right="0.7" top="0.75" bottom="0.75" header="0.3" footer="0.3"/>
  <pageSetup paperSize="9" orientation="portrait" horizontalDpi="300" verticalDpi="300" r:id="rId1"/>
  <ignoredErrors>
    <ignoredError sqref="K6:M8" formulaRange="1"/>
    <ignoredError sqref="M10 K10 K11:M14 M15 K15 K16:M84 K9:M9" numberStoredAsText="1" formulaRange="1"/>
    <ignoredError sqref="L10 L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9" zoomScaleNormal="89" workbookViewId="0">
      <selection activeCell="V9" sqref="V9"/>
    </sheetView>
  </sheetViews>
  <sheetFormatPr defaultRowHeight="15" x14ac:dyDescent="0.25"/>
  <cols>
    <col min="1" max="13" width="12.7109375" customWidth="1"/>
  </cols>
  <sheetData>
    <row r="1" spans="1:13" ht="15" customHeight="1" x14ac:dyDescent="0.25">
      <c r="A1" s="313" t="s">
        <v>323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5"/>
    </row>
    <row r="2" spans="1:13" ht="15.75" thickBot="1" x14ac:dyDescent="0.3">
      <c r="A2" s="316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8"/>
    </row>
    <row r="3" spans="1:13" ht="29.25" customHeight="1" thickBot="1" x14ac:dyDescent="0.3">
      <c r="A3" s="308" t="s">
        <v>322</v>
      </c>
      <c r="B3" s="319" t="s">
        <v>321</v>
      </c>
      <c r="C3" s="293"/>
      <c r="D3" s="293"/>
      <c r="E3" s="319" t="s">
        <v>320</v>
      </c>
      <c r="F3" s="293"/>
      <c r="G3" s="293"/>
      <c r="H3" s="320" t="s">
        <v>319</v>
      </c>
      <c r="I3" s="321"/>
      <c r="J3" s="322"/>
      <c r="K3" s="310" t="s">
        <v>318</v>
      </c>
      <c r="L3" s="311"/>
      <c r="M3" s="312"/>
    </row>
    <row r="4" spans="1:13" ht="15" customHeight="1" x14ac:dyDescent="0.25">
      <c r="A4" s="309"/>
      <c r="B4" s="309" t="s">
        <v>317</v>
      </c>
      <c r="C4" s="309" t="s">
        <v>316</v>
      </c>
      <c r="D4" s="308" t="s">
        <v>315</v>
      </c>
      <c r="E4" s="309" t="s">
        <v>317</v>
      </c>
      <c r="F4" s="309" t="s">
        <v>316</v>
      </c>
      <c r="G4" s="308" t="s">
        <v>315</v>
      </c>
      <c r="H4" s="309" t="s">
        <v>317</v>
      </c>
      <c r="I4" s="309" t="s">
        <v>316</v>
      </c>
      <c r="J4" s="308" t="s">
        <v>315</v>
      </c>
      <c r="K4" s="309" t="s">
        <v>317</v>
      </c>
      <c r="L4" s="309" t="s">
        <v>316</v>
      </c>
      <c r="M4" s="308" t="s">
        <v>315</v>
      </c>
    </row>
    <row r="5" spans="1:13" ht="15.75" thickBot="1" x14ac:dyDescent="0.3">
      <c r="A5" s="323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x14ac:dyDescent="0.25">
      <c r="A6" s="137" t="s">
        <v>40</v>
      </c>
      <c r="B6" s="136" t="s">
        <v>314</v>
      </c>
      <c r="C6" s="126">
        <v>587984</v>
      </c>
      <c r="D6" s="129">
        <f t="shared" ref="D6:D37" si="0">SUM(B6:C6)</f>
        <v>587984</v>
      </c>
      <c r="E6" s="110">
        <v>61214</v>
      </c>
      <c r="F6" s="110">
        <v>1186994</v>
      </c>
      <c r="G6" s="9">
        <f t="shared" ref="G6:G37" si="1">SUM(E6:F6)</f>
        <v>1248208</v>
      </c>
      <c r="H6" s="49">
        <v>3</v>
      </c>
      <c r="I6" s="49">
        <v>2</v>
      </c>
      <c r="J6" s="47">
        <v>2</v>
      </c>
      <c r="K6" s="124">
        <v>1.5</v>
      </c>
      <c r="L6" s="124">
        <v>28.4</v>
      </c>
      <c r="M6" s="37">
        <f t="shared" ref="M6:M37" si="2">SUM(K6:L6)</f>
        <v>29.9</v>
      </c>
    </row>
    <row r="7" spans="1:13" x14ac:dyDescent="0.25">
      <c r="A7" s="134" t="s">
        <v>46</v>
      </c>
      <c r="B7" s="126">
        <v>2291</v>
      </c>
      <c r="C7" s="126">
        <v>19728</v>
      </c>
      <c r="D7" s="129">
        <f t="shared" si="0"/>
        <v>22019</v>
      </c>
      <c r="E7" s="110">
        <v>3961</v>
      </c>
      <c r="F7" s="125">
        <v>38142</v>
      </c>
      <c r="G7" s="9">
        <f t="shared" si="1"/>
        <v>42103</v>
      </c>
      <c r="H7" s="49">
        <v>2</v>
      </c>
      <c r="I7" s="49">
        <v>2</v>
      </c>
      <c r="J7" s="47">
        <v>2</v>
      </c>
      <c r="K7" s="124">
        <v>1.8</v>
      </c>
      <c r="L7" s="124">
        <v>17.7</v>
      </c>
      <c r="M7" s="37">
        <f t="shared" si="2"/>
        <v>19.5</v>
      </c>
    </row>
    <row r="8" spans="1:13" x14ac:dyDescent="0.25">
      <c r="A8" s="134" t="s">
        <v>56</v>
      </c>
      <c r="B8" s="126">
        <v>23256</v>
      </c>
      <c r="C8" s="126">
        <v>337446</v>
      </c>
      <c r="D8" s="129">
        <f t="shared" si="0"/>
        <v>360702</v>
      </c>
      <c r="E8" s="110">
        <v>65763</v>
      </c>
      <c r="F8" s="125">
        <v>531865</v>
      </c>
      <c r="G8" s="9">
        <f t="shared" si="1"/>
        <v>597628</v>
      </c>
      <c r="H8" s="49">
        <v>3</v>
      </c>
      <c r="I8" s="49">
        <v>2</v>
      </c>
      <c r="J8" s="47">
        <v>2</v>
      </c>
      <c r="K8" s="124">
        <v>2.8</v>
      </c>
      <c r="L8" s="124">
        <v>22.5</v>
      </c>
      <c r="M8" s="37">
        <f t="shared" si="2"/>
        <v>25.3</v>
      </c>
    </row>
    <row r="9" spans="1:13" x14ac:dyDescent="0.25">
      <c r="A9" s="134" t="s">
        <v>64</v>
      </c>
      <c r="B9" s="126">
        <v>5026</v>
      </c>
      <c r="C9" s="126">
        <v>196339</v>
      </c>
      <c r="D9" s="129">
        <f t="shared" si="0"/>
        <v>201365</v>
      </c>
      <c r="E9" s="110">
        <v>31588</v>
      </c>
      <c r="F9" s="125">
        <v>291471</v>
      </c>
      <c r="G9" s="9">
        <f t="shared" si="1"/>
        <v>323059</v>
      </c>
      <c r="H9" s="49">
        <v>6</v>
      </c>
      <c r="I9" s="49">
        <v>1</v>
      </c>
      <c r="J9" s="47">
        <v>2</v>
      </c>
      <c r="K9" s="124">
        <v>2.2999999999999998</v>
      </c>
      <c r="L9" s="124">
        <v>21.3</v>
      </c>
      <c r="M9" s="37">
        <f t="shared" si="2"/>
        <v>23.6</v>
      </c>
    </row>
    <row r="10" spans="1:13" x14ac:dyDescent="0.25">
      <c r="A10" s="134" t="s">
        <v>82</v>
      </c>
      <c r="B10" s="135">
        <v>8066</v>
      </c>
      <c r="C10" s="126">
        <v>154160</v>
      </c>
      <c r="D10" s="129">
        <f t="shared" si="0"/>
        <v>162226</v>
      </c>
      <c r="E10" s="110">
        <v>12637</v>
      </c>
      <c r="F10" s="125">
        <v>221452</v>
      </c>
      <c r="G10" s="9">
        <f t="shared" si="1"/>
        <v>234089</v>
      </c>
      <c r="H10" s="49">
        <v>2</v>
      </c>
      <c r="I10" s="49">
        <v>1</v>
      </c>
      <c r="J10" s="47">
        <v>1</v>
      </c>
      <c r="K10" s="124">
        <v>2.2999999999999998</v>
      </c>
      <c r="L10" s="124">
        <v>40.799999999999997</v>
      </c>
      <c r="M10" s="37">
        <f t="shared" si="2"/>
        <v>43.099999999999994</v>
      </c>
    </row>
    <row r="11" spans="1:13" x14ac:dyDescent="0.25">
      <c r="A11" s="134" t="s">
        <v>124</v>
      </c>
      <c r="B11" s="135">
        <v>546910</v>
      </c>
      <c r="C11" s="126">
        <v>833593</v>
      </c>
      <c r="D11" s="129">
        <f t="shared" si="0"/>
        <v>1380503</v>
      </c>
      <c r="E11" s="110">
        <v>1397263</v>
      </c>
      <c r="F11" s="125">
        <v>1537312</v>
      </c>
      <c r="G11" s="9">
        <f t="shared" si="1"/>
        <v>2934575</v>
      </c>
      <c r="H11" s="49">
        <v>3</v>
      </c>
      <c r="I11" s="49">
        <v>2</v>
      </c>
      <c r="J11" s="47">
        <v>2</v>
      </c>
      <c r="K11" s="124">
        <v>10.9</v>
      </c>
      <c r="L11" s="124">
        <v>12</v>
      </c>
      <c r="M11" s="37">
        <f t="shared" si="2"/>
        <v>22.9</v>
      </c>
    </row>
    <row r="12" spans="1:13" x14ac:dyDescent="0.25">
      <c r="A12" s="134" t="s">
        <v>147</v>
      </c>
      <c r="B12" s="126">
        <v>2313</v>
      </c>
      <c r="C12" s="126">
        <v>64330</v>
      </c>
      <c r="D12" s="129">
        <f t="shared" si="0"/>
        <v>66643</v>
      </c>
      <c r="E12" s="110">
        <v>7846</v>
      </c>
      <c r="F12" s="125">
        <v>87296</v>
      </c>
      <c r="G12" s="9">
        <f t="shared" si="1"/>
        <v>95142</v>
      </c>
      <c r="H12" s="49">
        <v>3</v>
      </c>
      <c r="I12" s="49">
        <v>1</v>
      </c>
      <c r="J12" s="47">
        <v>1</v>
      </c>
      <c r="K12" s="124">
        <v>1.8</v>
      </c>
      <c r="L12" s="124">
        <v>20.399999999999999</v>
      </c>
      <c r="M12" s="37">
        <f t="shared" si="2"/>
        <v>22.2</v>
      </c>
    </row>
    <row r="13" spans="1:13" x14ac:dyDescent="0.25">
      <c r="A13" s="134" t="s">
        <v>154</v>
      </c>
      <c r="B13" s="126">
        <v>4815</v>
      </c>
      <c r="C13" s="126">
        <v>167209</v>
      </c>
      <c r="D13" s="129">
        <f t="shared" si="0"/>
        <v>172024</v>
      </c>
      <c r="E13" s="110">
        <v>11687</v>
      </c>
      <c r="F13" s="110">
        <v>240279</v>
      </c>
      <c r="G13" s="9">
        <f t="shared" si="1"/>
        <v>251966</v>
      </c>
      <c r="H13" s="49">
        <v>2</v>
      </c>
      <c r="I13" s="49">
        <v>1</v>
      </c>
      <c r="J13" s="47">
        <v>1</v>
      </c>
      <c r="K13" s="124">
        <v>1.9</v>
      </c>
      <c r="L13" s="124">
        <v>38.799999999999997</v>
      </c>
      <c r="M13" s="37">
        <f t="shared" si="2"/>
        <v>40.699999999999996</v>
      </c>
    </row>
    <row r="14" spans="1:13" x14ac:dyDescent="0.25">
      <c r="A14" s="133" t="s">
        <v>196</v>
      </c>
      <c r="B14" s="126">
        <v>1194</v>
      </c>
      <c r="C14" s="126">
        <v>123672</v>
      </c>
      <c r="D14" s="129">
        <f t="shared" si="0"/>
        <v>124866</v>
      </c>
      <c r="E14" s="110">
        <v>4815</v>
      </c>
      <c r="F14" s="125">
        <v>172617</v>
      </c>
      <c r="G14" s="9">
        <f t="shared" si="1"/>
        <v>177432</v>
      </c>
      <c r="H14" s="49">
        <v>4</v>
      </c>
      <c r="I14" s="49">
        <v>1</v>
      </c>
      <c r="J14" s="47">
        <v>1</v>
      </c>
      <c r="K14" s="124">
        <v>0.8</v>
      </c>
      <c r="L14" s="124">
        <v>27.9</v>
      </c>
      <c r="M14" s="37">
        <f t="shared" si="2"/>
        <v>28.7</v>
      </c>
    </row>
    <row r="15" spans="1:13" x14ac:dyDescent="0.25">
      <c r="A15" s="133" t="s">
        <v>208</v>
      </c>
      <c r="B15" s="126">
        <v>2472</v>
      </c>
      <c r="C15" s="126">
        <v>114970</v>
      </c>
      <c r="D15" s="129">
        <f t="shared" si="0"/>
        <v>117442</v>
      </c>
      <c r="E15" s="110">
        <v>15395</v>
      </c>
      <c r="F15" s="125">
        <v>165581</v>
      </c>
      <c r="G15" s="9">
        <f t="shared" si="1"/>
        <v>180976</v>
      </c>
      <c r="H15" s="49">
        <v>6</v>
      </c>
      <c r="I15" s="49">
        <v>1</v>
      </c>
      <c r="J15" s="47">
        <v>2</v>
      </c>
      <c r="K15" s="124">
        <v>2.2999999999999998</v>
      </c>
      <c r="L15" s="124">
        <v>24.7</v>
      </c>
      <c r="M15" s="37">
        <f t="shared" si="2"/>
        <v>27</v>
      </c>
    </row>
    <row r="16" spans="1:13" x14ac:dyDescent="0.25">
      <c r="A16" s="133" t="s">
        <v>261</v>
      </c>
      <c r="B16" s="126">
        <v>5998</v>
      </c>
      <c r="C16" s="126">
        <v>144337</v>
      </c>
      <c r="D16" s="129">
        <f t="shared" si="0"/>
        <v>150335</v>
      </c>
      <c r="E16" s="110">
        <v>16025</v>
      </c>
      <c r="F16" s="125">
        <v>262795</v>
      </c>
      <c r="G16" s="9">
        <f t="shared" si="1"/>
        <v>278820</v>
      </c>
      <c r="H16" s="49">
        <v>3</v>
      </c>
      <c r="I16" s="49">
        <v>2</v>
      </c>
      <c r="J16" s="47">
        <v>2</v>
      </c>
      <c r="K16" s="124">
        <v>1.6</v>
      </c>
      <c r="L16" s="124">
        <v>26.2</v>
      </c>
      <c r="M16" s="37">
        <f t="shared" si="2"/>
        <v>27.8</v>
      </c>
    </row>
    <row r="17" spans="1:13" x14ac:dyDescent="0.25">
      <c r="A17" s="131" t="s">
        <v>255</v>
      </c>
      <c r="B17" s="126">
        <v>1001</v>
      </c>
      <c r="C17" s="126">
        <v>292267</v>
      </c>
      <c r="D17" s="129">
        <f t="shared" si="0"/>
        <v>293268</v>
      </c>
      <c r="E17" s="110">
        <v>2642</v>
      </c>
      <c r="F17" s="125">
        <v>762574</v>
      </c>
      <c r="G17" s="9">
        <f t="shared" si="1"/>
        <v>765216</v>
      </c>
      <c r="H17" s="49">
        <v>3</v>
      </c>
      <c r="I17" s="49">
        <v>3</v>
      </c>
      <c r="J17" s="47">
        <v>3</v>
      </c>
      <c r="K17" s="124">
        <v>0.1</v>
      </c>
      <c r="L17" s="124">
        <v>40.5</v>
      </c>
      <c r="M17" s="37">
        <f t="shared" si="2"/>
        <v>40.6</v>
      </c>
    </row>
    <row r="18" spans="1:13" x14ac:dyDescent="0.25">
      <c r="A18" s="131" t="s">
        <v>36</v>
      </c>
      <c r="B18" s="126">
        <v>130689</v>
      </c>
      <c r="C18" s="126">
        <v>458062</v>
      </c>
      <c r="D18" s="129">
        <f t="shared" si="0"/>
        <v>588751</v>
      </c>
      <c r="E18" s="110">
        <v>1108078</v>
      </c>
      <c r="F18" s="125">
        <v>690459</v>
      </c>
      <c r="G18" s="9">
        <f t="shared" si="1"/>
        <v>1798537</v>
      </c>
      <c r="H18" s="49">
        <v>8</v>
      </c>
      <c r="I18" s="49">
        <v>2</v>
      </c>
      <c r="J18" s="47">
        <v>3</v>
      </c>
      <c r="K18" s="124">
        <v>18.8</v>
      </c>
      <c r="L18" s="124">
        <v>11.7</v>
      </c>
      <c r="M18" s="37">
        <f t="shared" si="2"/>
        <v>30.5</v>
      </c>
    </row>
    <row r="19" spans="1:13" x14ac:dyDescent="0.25">
      <c r="A19" s="131" t="s">
        <v>79</v>
      </c>
      <c r="B19" s="126">
        <v>167496</v>
      </c>
      <c r="C19" s="126">
        <v>228530</v>
      </c>
      <c r="D19" s="129">
        <f t="shared" si="0"/>
        <v>396026</v>
      </c>
      <c r="E19" s="110">
        <v>178974</v>
      </c>
      <c r="F19" s="125">
        <v>293198</v>
      </c>
      <c r="G19" s="9">
        <f t="shared" si="1"/>
        <v>472172</v>
      </c>
      <c r="H19" s="49">
        <v>1</v>
      </c>
      <c r="I19" s="49">
        <v>1</v>
      </c>
      <c r="J19" s="47">
        <v>1</v>
      </c>
      <c r="K19" s="124">
        <v>11.9</v>
      </c>
      <c r="L19" s="124">
        <v>19.5</v>
      </c>
      <c r="M19" s="37">
        <f t="shared" si="2"/>
        <v>31.4</v>
      </c>
    </row>
    <row r="20" spans="1:13" x14ac:dyDescent="0.25">
      <c r="A20" s="131" t="s">
        <v>131</v>
      </c>
      <c r="B20" s="126">
        <v>87057</v>
      </c>
      <c r="C20" s="126">
        <v>365898</v>
      </c>
      <c r="D20" s="129">
        <f t="shared" si="0"/>
        <v>452955</v>
      </c>
      <c r="E20" s="110">
        <v>584983</v>
      </c>
      <c r="F20" s="125">
        <v>1522144</v>
      </c>
      <c r="G20" s="9">
        <f t="shared" si="1"/>
        <v>2107127</v>
      </c>
      <c r="H20" s="49">
        <v>7</v>
      </c>
      <c r="I20" s="49">
        <v>4</v>
      </c>
      <c r="J20" s="47">
        <v>5</v>
      </c>
      <c r="K20" s="124">
        <v>13</v>
      </c>
      <c r="L20" s="124">
        <v>33.9</v>
      </c>
      <c r="M20" s="37">
        <f t="shared" si="2"/>
        <v>46.9</v>
      </c>
    </row>
    <row r="21" spans="1:13" x14ac:dyDescent="0.25">
      <c r="A21" s="132" t="s">
        <v>313</v>
      </c>
      <c r="B21" s="126">
        <v>592</v>
      </c>
      <c r="C21" s="126">
        <v>156633</v>
      </c>
      <c r="D21" s="129">
        <f t="shared" si="0"/>
        <v>157225</v>
      </c>
      <c r="E21" s="110">
        <v>1541</v>
      </c>
      <c r="F21" s="125">
        <v>165355</v>
      </c>
      <c r="G21" s="9">
        <f t="shared" si="1"/>
        <v>166896</v>
      </c>
      <c r="H21" s="49">
        <v>3</v>
      </c>
      <c r="I21" s="49">
        <v>2</v>
      </c>
      <c r="J21" s="47">
        <v>2</v>
      </c>
      <c r="K21" s="124">
        <v>0.2</v>
      </c>
      <c r="L21" s="124">
        <v>25.5</v>
      </c>
      <c r="M21" s="37">
        <f t="shared" si="2"/>
        <v>25.7</v>
      </c>
    </row>
    <row r="22" spans="1:13" x14ac:dyDescent="0.25">
      <c r="A22" s="131" t="s">
        <v>170</v>
      </c>
      <c r="B22" s="126">
        <v>1292</v>
      </c>
      <c r="C22" s="126">
        <v>208740</v>
      </c>
      <c r="D22" s="129">
        <f t="shared" si="0"/>
        <v>210032</v>
      </c>
      <c r="E22" s="110">
        <v>1859</v>
      </c>
      <c r="F22" s="125">
        <v>436181</v>
      </c>
      <c r="G22" s="9">
        <f t="shared" si="1"/>
        <v>438040</v>
      </c>
      <c r="H22" s="49">
        <v>1</v>
      </c>
      <c r="I22" s="49">
        <v>2</v>
      </c>
      <c r="J22" s="47">
        <v>2</v>
      </c>
      <c r="K22" s="124">
        <v>0.2</v>
      </c>
      <c r="L22" s="124">
        <v>40.299999999999997</v>
      </c>
      <c r="M22" s="37">
        <f t="shared" si="2"/>
        <v>40.5</v>
      </c>
    </row>
    <row r="23" spans="1:13" x14ac:dyDescent="0.25">
      <c r="A23" s="131" t="s">
        <v>312</v>
      </c>
      <c r="B23" s="126">
        <v>275436</v>
      </c>
      <c r="C23" s="126">
        <v>191380</v>
      </c>
      <c r="D23" s="129">
        <f t="shared" si="0"/>
        <v>466816</v>
      </c>
      <c r="E23" s="110">
        <v>1253788</v>
      </c>
      <c r="F23" s="125">
        <v>383174</v>
      </c>
      <c r="G23" s="9">
        <f t="shared" si="1"/>
        <v>1636962</v>
      </c>
      <c r="H23" s="49">
        <v>5</v>
      </c>
      <c r="I23" s="49">
        <v>2</v>
      </c>
      <c r="J23" s="47">
        <v>4</v>
      </c>
      <c r="K23" s="124">
        <v>15.5</v>
      </c>
      <c r="L23" s="124">
        <v>4.8</v>
      </c>
      <c r="M23" s="37">
        <f t="shared" si="2"/>
        <v>20.3</v>
      </c>
    </row>
    <row r="24" spans="1:13" x14ac:dyDescent="0.25">
      <c r="A24" s="131" t="s">
        <v>226</v>
      </c>
      <c r="B24" s="126">
        <v>356</v>
      </c>
      <c r="C24" s="126">
        <v>60076</v>
      </c>
      <c r="D24" s="129">
        <f t="shared" si="0"/>
        <v>60432</v>
      </c>
      <c r="E24" s="110">
        <v>2048</v>
      </c>
      <c r="F24" s="125">
        <v>78641</v>
      </c>
      <c r="G24" s="9">
        <f t="shared" si="1"/>
        <v>80689</v>
      </c>
      <c r="H24" s="49">
        <v>6</v>
      </c>
      <c r="I24" s="49">
        <v>1</v>
      </c>
      <c r="J24" s="47">
        <v>1</v>
      </c>
      <c r="K24" s="124">
        <v>0.8</v>
      </c>
      <c r="L24" s="124">
        <v>29.1</v>
      </c>
      <c r="M24" s="37">
        <f t="shared" si="2"/>
        <v>29.900000000000002</v>
      </c>
    </row>
    <row r="25" spans="1:13" x14ac:dyDescent="0.25">
      <c r="A25" s="130" t="s">
        <v>287</v>
      </c>
      <c r="B25" s="126">
        <v>1933</v>
      </c>
      <c r="C25" s="126">
        <v>173577</v>
      </c>
      <c r="D25" s="129">
        <f t="shared" si="0"/>
        <v>175510</v>
      </c>
      <c r="E25" s="110">
        <v>6981</v>
      </c>
      <c r="F25" s="110">
        <v>247781</v>
      </c>
      <c r="G25" s="9">
        <f t="shared" si="1"/>
        <v>254762</v>
      </c>
      <c r="H25" s="49">
        <v>4</v>
      </c>
      <c r="I25" s="49">
        <v>1</v>
      </c>
      <c r="J25" s="47">
        <v>1</v>
      </c>
      <c r="K25" s="124">
        <v>0.8</v>
      </c>
      <c r="L25" s="124">
        <v>27.9</v>
      </c>
      <c r="M25" s="37">
        <f t="shared" si="2"/>
        <v>28.7</v>
      </c>
    </row>
    <row r="26" spans="1:13" x14ac:dyDescent="0.25">
      <c r="A26" s="130" t="s">
        <v>23</v>
      </c>
      <c r="B26" s="126">
        <v>446105</v>
      </c>
      <c r="C26" s="126">
        <v>714003</v>
      </c>
      <c r="D26" s="129">
        <f t="shared" si="0"/>
        <v>1160108</v>
      </c>
      <c r="E26" s="110">
        <v>1468627</v>
      </c>
      <c r="F26" s="125">
        <v>1588804</v>
      </c>
      <c r="G26" s="9">
        <f t="shared" si="1"/>
        <v>3057431</v>
      </c>
      <c r="H26" s="49">
        <v>3</v>
      </c>
      <c r="I26" s="49">
        <v>2</v>
      </c>
      <c r="J26" s="47">
        <v>3</v>
      </c>
      <c r="K26" s="124">
        <v>14</v>
      </c>
      <c r="L26" s="124">
        <v>15.2</v>
      </c>
      <c r="M26" s="37">
        <f t="shared" si="2"/>
        <v>29.2</v>
      </c>
    </row>
    <row r="27" spans="1:13" x14ac:dyDescent="0.25">
      <c r="A27" s="130" t="s">
        <v>54</v>
      </c>
      <c r="B27" s="126">
        <v>757</v>
      </c>
      <c r="C27" s="126">
        <v>63621</v>
      </c>
      <c r="D27" s="129">
        <f t="shared" si="0"/>
        <v>64378</v>
      </c>
      <c r="E27" s="110">
        <v>1107</v>
      </c>
      <c r="F27" s="125">
        <v>67102</v>
      </c>
      <c r="G27" s="9">
        <f t="shared" si="1"/>
        <v>68209</v>
      </c>
      <c r="H27" s="49">
        <v>1</v>
      </c>
      <c r="I27" s="49">
        <v>1</v>
      </c>
      <c r="J27" s="47">
        <v>1</v>
      </c>
      <c r="K27" s="124">
        <v>0.6</v>
      </c>
      <c r="L27" s="124">
        <v>38.200000000000003</v>
      </c>
      <c r="M27" s="37">
        <f t="shared" si="2"/>
        <v>38.800000000000004</v>
      </c>
    </row>
    <row r="28" spans="1:13" x14ac:dyDescent="0.25">
      <c r="A28" s="130" t="s">
        <v>108</v>
      </c>
      <c r="B28" s="126">
        <v>9291</v>
      </c>
      <c r="C28" s="126">
        <v>85546</v>
      </c>
      <c r="D28" s="129">
        <f t="shared" si="0"/>
        <v>94837</v>
      </c>
      <c r="E28" s="110">
        <v>19152</v>
      </c>
      <c r="F28" s="125">
        <v>129965</v>
      </c>
      <c r="G28" s="9">
        <f t="shared" si="1"/>
        <v>149117</v>
      </c>
      <c r="H28" s="49">
        <v>2</v>
      </c>
      <c r="I28" s="49">
        <v>2</v>
      </c>
      <c r="J28" s="47">
        <v>2</v>
      </c>
      <c r="K28" s="124">
        <v>2.5</v>
      </c>
      <c r="L28" s="124">
        <v>17.2</v>
      </c>
      <c r="M28" s="37">
        <f t="shared" si="2"/>
        <v>19.7</v>
      </c>
    </row>
    <row r="29" spans="1:13" x14ac:dyDescent="0.25">
      <c r="A29" s="130" t="s">
        <v>113</v>
      </c>
      <c r="B29" s="126">
        <v>1622</v>
      </c>
      <c r="C29" s="126">
        <v>53458</v>
      </c>
      <c r="D29" s="129">
        <f t="shared" si="0"/>
        <v>55080</v>
      </c>
      <c r="E29" s="110">
        <v>2786</v>
      </c>
      <c r="F29" s="125">
        <v>85788</v>
      </c>
      <c r="G29" s="9">
        <f t="shared" si="1"/>
        <v>88574</v>
      </c>
      <c r="H29" s="49">
        <v>2</v>
      </c>
      <c r="I29" s="49">
        <v>2</v>
      </c>
      <c r="J29" s="47">
        <v>2</v>
      </c>
      <c r="K29" s="124">
        <v>0.6</v>
      </c>
      <c r="L29" s="124">
        <v>19.2</v>
      </c>
      <c r="M29" s="37">
        <f t="shared" si="2"/>
        <v>19.8</v>
      </c>
    </row>
    <row r="30" spans="1:13" x14ac:dyDescent="0.25">
      <c r="A30" s="130" t="s">
        <v>117</v>
      </c>
      <c r="B30" s="126">
        <v>11426</v>
      </c>
      <c r="C30" s="126">
        <v>241392</v>
      </c>
      <c r="D30" s="129">
        <f t="shared" si="0"/>
        <v>252818</v>
      </c>
      <c r="E30" s="110">
        <v>29864</v>
      </c>
      <c r="F30" s="125">
        <v>349441</v>
      </c>
      <c r="G30" s="9">
        <f t="shared" si="1"/>
        <v>379305</v>
      </c>
      <c r="H30" s="49">
        <v>3</v>
      </c>
      <c r="I30" s="49">
        <v>1</v>
      </c>
      <c r="J30" s="47">
        <v>2</v>
      </c>
      <c r="K30" s="124">
        <v>1</v>
      </c>
      <c r="L30" s="124">
        <v>11.7</v>
      </c>
      <c r="M30" s="37">
        <f t="shared" si="2"/>
        <v>12.7</v>
      </c>
    </row>
    <row r="31" spans="1:13" x14ac:dyDescent="0.25">
      <c r="A31" s="130" t="s">
        <v>256</v>
      </c>
      <c r="B31" s="126">
        <v>920</v>
      </c>
      <c r="C31" s="126">
        <v>534181</v>
      </c>
      <c r="D31" s="129">
        <f t="shared" si="0"/>
        <v>535101</v>
      </c>
      <c r="E31" s="110">
        <v>2962</v>
      </c>
      <c r="F31" s="125">
        <v>858073</v>
      </c>
      <c r="G31" s="9">
        <f t="shared" si="1"/>
        <v>861035</v>
      </c>
      <c r="H31" s="49">
        <v>3</v>
      </c>
      <c r="I31" s="49">
        <v>2</v>
      </c>
      <c r="J31" s="47">
        <v>2</v>
      </c>
      <c r="K31" s="124">
        <v>0.1</v>
      </c>
      <c r="L31" s="124">
        <v>37.799999999999997</v>
      </c>
      <c r="M31" s="37">
        <f t="shared" si="2"/>
        <v>37.9</v>
      </c>
    </row>
    <row r="32" spans="1:13" x14ac:dyDescent="0.25">
      <c r="A32" s="130" t="s">
        <v>311</v>
      </c>
      <c r="B32" s="126">
        <v>220</v>
      </c>
      <c r="C32" s="126">
        <v>20185</v>
      </c>
      <c r="D32" s="129">
        <f t="shared" si="0"/>
        <v>20405</v>
      </c>
      <c r="E32" s="110">
        <v>789</v>
      </c>
      <c r="F32" s="125">
        <v>28744</v>
      </c>
      <c r="G32" s="9">
        <f t="shared" si="1"/>
        <v>29533</v>
      </c>
      <c r="H32" s="49">
        <v>4</v>
      </c>
      <c r="I32" s="49">
        <v>1</v>
      </c>
      <c r="J32" s="47">
        <v>1</v>
      </c>
      <c r="K32" s="124">
        <v>0.8</v>
      </c>
      <c r="L32" s="124">
        <v>28.7</v>
      </c>
      <c r="M32" s="37">
        <f t="shared" si="2"/>
        <v>29.5</v>
      </c>
    </row>
    <row r="33" spans="1:13" x14ac:dyDescent="0.25">
      <c r="A33" s="128" t="s">
        <v>12</v>
      </c>
      <c r="B33" s="126">
        <v>1912</v>
      </c>
      <c r="C33" s="126">
        <v>34930</v>
      </c>
      <c r="D33" s="9">
        <f t="shared" si="0"/>
        <v>36842</v>
      </c>
      <c r="E33" s="110">
        <v>1912</v>
      </c>
      <c r="F33" s="125">
        <v>34930</v>
      </c>
      <c r="G33" s="9">
        <f t="shared" si="1"/>
        <v>36842</v>
      </c>
      <c r="H33" s="49">
        <v>1</v>
      </c>
      <c r="I33" s="49">
        <v>1</v>
      </c>
      <c r="J33" s="47">
        <v>1</v>
      </c>
      <c r="K33" s="124">
        <v>0.6</v>
      </c>
      <c r="L33" s="124">
        <v>11.1</v>
      </c>
      <c r="M33" s="37">
        <f t="shared" si="2"/>
        <v>11.7</v>
      </c>
    </row>
    <row r="34" spans="1:13" x14ac:dyDescent="0.25">
      <c r="A34" s="128" t="s">
        <v>48</v>
      </c>
      <c r="B34" s="126">
        <v>187</v>
      </c>
      <c r="C34" s="126">
        <v>48949</v>
      </c>
      <c r="D34" s="9">
        <f t="shared" si="0"/>
        <v>49136</v>
      </c>
      <c r="E34" s="110">
        <v>227</v>
      </c>
      <c r="F34" s="125">
        <v>60426</v>
      </c>
      <c r="G34" s="9">
        <f t="shared" si="1"/>
        <v>60653</v>
      </c>
      <c r="H34" s="49">
        <v>1</v>
      </c>
      <c r="I34" s="49">
        <v>1</v>
      </c>
      <c r="J34" s="47">
        <v>1</v>
      </c>
      <c r="K34" s="124">
        <v>0.2</v>
      </c>
      <c r="L34" s="124">
        <v>40.799999999999997</v>
      </c>
      <c r="M34" s="37">
        <f t="shared" si="2"/>
        <v>41</v>
      </c>
    </row>
    <row r="35" spans="1:13" x14ac:dyDescent="0.25">
      <c r="A35" s="128" t="s">
        <v>49</v>
      </c>
      <c r="B35" s="126">
        <v>223</v>
      </c>
      <c r="C35" s="126">
        <v>25979</v>
      </c>
      <c r="D35" s="9">
        <f t="shared" si="0"/>
        <v>26202</v>
      </c>
      <c r="E35" s="110">
        <v>252</v>
      </c>
      <c r="F35" s="125">
        <v>32802</v>
      </c>
      <c r="G35" s="9">
        <f t="shared" si="1"/>
        <v>33054</v>
      </c>
      <c r="H35" s="49">
        <v>1</v>
      </c>
      <c r="I35" s="49">
        <v>1</v>
      </c>
      <c r="J35" s="47">
        <v>1</v>
      </c>
      <c r="K35" s="124">
        <v>0.1</v>
      </c>
      <c r="L35" s="124">
        <v>16.600000000000001</v>
      </c>
      <c r="M35" s="37">
        <f t="shared" si="2"/>
        <v>16.700000000000003</v>
      </c>
    </row>
    <row r="36" spans="1:13" x14ac:dyDescent="0.25">
      <c r="A36" s="128" t="s">
        <v>86</v>
      </c>
      <c r="B36" s="126">
        <v>362</v>
      </c>
      <c r="C36" s="126">
        <v>54234</v>
      </c>
      <c r="D36" s="9">
        <f t="shared" si="0"/>
        <v>54596</v>
      </c>
      <c r="E36" s="110">
        <v>614</v>
      </c>
      <c r="F36" s="125">
        <v>93006</v>
      </c>
      <c r="G36" s="9">
        <f t="shared" si="1"/>
        <v>93620</v>
      </c>
      <c r="H36" s="49">
        <v>2</v>
      </c>
      <c r="I36" s="49">
        <v>2</v>
      </c>
      <c r="J36" s="47">
        <v>2</v>
      </c>
      <c r="K36" s="124">
        <v>0.2</v>
      </c>
      <c r="L36" s="124">
        <v>22.5</v>
      </c>
      <c r="M36" s="37">
        <f t="shared" si="2"/>
        <v>22.7</v>
      </c>
    </row>
    <row r="37" spans="1:13" x14ac:dyDescent="0.25">
      <c r="A37" s="128" t="s">
        <v>87</v>
      </c>
      <c r="B37" s="126">
        <v>658</v>
      </c>
      <c r="C37" s="126">
        <v>81539</v>
      </c>
      <c r="D37" s="9">
        <f t="shared" si="0"/>
        <v>82197</v>
      </c>
      <c r="E37" s="110">
        <v>767</v>
      </c>
      <c r="F37" s="125">
        <v>91311</v>
      </c>
      <c r="G37" s="9">
        <f t="shared" si="1"/>
        <v>92078</v>
      </c>
      <c r="H37" s="49">
        <v>1</v>
      </c>
      <c r="I37" s="49">
        <v>1</v>
      </c>
      <c r="J37" s="47">
        <v>1</v>
      </c>
      <c r="K37" s="124">
        <v>0.3</v>
      </c>
      <c r="L37" s="124">
        <v>30.5</v>
      </c>
      <c r="M37" s="37">
        <f t="shared" si="2"/>
        <v>30.8</v>
      </c>
    </row>
    <row r="38" spans="1:13" x14ac:dyDescent="0.25">
      <c r="A38" s="128" t="s">
        <v>88</v>
      </c>
      <c r="B38" s="126">
        <v>8081</v>
      </c>
      <c r="C38" s="126">
        <v>324321</v>
      </c>
      <c r="D38" s="9">
        <f t="shared" ref="D38:D55" si="3">SUM(B38:C38)</f>
        <v>332402</v>
      </c>
      <c r="E38" s="110">
        <v>119853</v>
      </c>
      <c r="F38" s="125">
        <v>353841</v>
      </c>
      <c r="G38" s="9">
        <f t="shared" ref="G38:G55" si="4">SUM(E38:F38)</f>
        <v>473694</v>
      </c>
      <c r="H38" s="49">
        <v>1</v>
      </c>
      <c r="I38" s="49">
        <v>1</v>
      </c>
      <c r="J38" s="47">
        <v>1</v>
      </c>
      <c r="K38" s="124">
        <v>1</v>
      </c>
      <c r="L38" s="124">
        <v>28.5</v>
      </c>
      <c r="M38" s="37">
        <f t="shared" ref="M38:M55" si="5">SUM(K38:L38)</f>
        <v>29.5</v>
      </c>
    </row>
    <row r="39" spans="1:13" x14ac:dyDescent="0.25">
      <c r="A39" s="128" t="s">
        <v>105</v>
      </c>
      <c r="B39" s="126">
        <v>1964</v>
      </c>
      <c r="C39" s="126">
        <v>6813</v>
      </c>
      <c r="D39" s="9">
        <f t="shared" si="3"/>
        <v>8777</v>
      </c>
      <c r="E39" s="110">
        <v>3167</v>
      </c>
      <c r="F39" s="125">
        <v>8934</v>
      </c>
      <c r="G39" s="9">
        <f t="shared" si="4"/>
        <v>12101</v>
      </c>
      <c r="H39" s="49">
        <v>2</v>
      </c>
      <c r="I39" s="49">
        <v>1</v>
      </c>
      <c r="J39" s="47">
        <v>1</v>
      </c>
      <c r="K39" s="124">
        <v>5.6</v>
      </c>
      <c r="L39" s="124">
        <v>15.8</v>
      </c>
      <c r="M39" s="37">
        <f t="shared" si="5"/>
        <v>21.4</v>
      </c>
    </row>
    <row r="40" spans="1:13" x14ac:dyDescent="0.25">
      <c r="A40" s="128" t="s">
        <v>137</v>
      </c>
      <c r="B40" s="126">
        <v>3408</v>
      </c>
      <c r="C40" s="126">
        <v>55424</v>
      </c>
      <c r="D40" s="9">
        <f t="shared" si="3"/>
        <v>58832</v>
      </c>
      <c r="E40" s="110">
        <v>4402</v>
      </c>
      <c r="F40" s="125">
        <v>72020</v>
      </c>
      <c r="G40" s="9">
        <f t="shared" si="4"/>
        <v>76422</v>
      </c>
      <c r="H40" s="49">
        <v>1</v>
      </c>
      <c r="I40" s="49">
        <v>1</v>
      </c>
      <c r="J40" s="47">
        <v>1</v>
      </c>
      <c r="K40" s="124">
        <v>1.7</v>
      </c>
      <c r="L40" s="124">
        <v>28.4</v>
      </c>
      <c r="M40" s="37">
        <f t="shared" si="5"/>
        <v>30.099999999999998</v>
      </c>
    </row>
    <row r="41" spans="1:13" x14ac:dyDescent="0.25">
      <c r="A41" s="128" t="s">
        <v>310</v>
      </c>
      <c r="B41" s="126">
        <v>3414</v>
      </c>
      <c r="C41" s="126">
        <v>129851</v>
      </c>
      <c r="D41" s="9">
        <f t="shared" si="3"/>
        <v>133265</v>
      </c>
      <c r="E41" s="110">
        <v>3946</v>
      </c>
      <c r="F41" s="125">
        <v>141609</v>
      </c>
      <c r="G41" s="9">
        <f t="shared" si="4"/>
        <v>145555</v>
      </c>
      <c r="H41" s="49">
        <v>1</v>
      </c>
      <c r="I41" s="49">
        <v>1</v>
      </c>
      <c r="J41" s="47">
        <v>1</v>
      </c>
      <c r="K41" s="124">
        <v>1.2</v>
      </c>
      <c r="L41" s="124">
        <v>43.8</v>
      </c>
      <c r="M41" s="37">
        <f t="shared" si="5"/>
        <v>45</v>
      </c>
    </row>
    <row r="42" spans="1:13" x14ac:dyDescent="0.25">
      <c r="A42" s="128" t="s">
        <v>186</v>
      </c>
      <c r="B42" s="126">
        <v>14</v>
      </c>
      <c r="C42" s="126">
        <v>22824</v>
      </c>
      <c r="D42" s="9">
        <f t="shared" si="3"/>
        <v>22838</v>
      </c>
      <c r="E42" s="110">
        <v>57</v>
      </c>
      <c r="F42" s="125">
        <v>24478</v>
      </c>
      <c r="G42" s="9">
        <f t="shared" si="4"/>
        <v>24535</v>
      </c>
      <c r="H42" s="49">
        <v>4</v>
      </c>
      <c r="I42" s="49">
        <v>1</v>
      </c>
      <c r="J42" s="47">
        <v>1</v>
      </c>
      <c r="K42" s="124">
        <v>0.1</v>
      </c>
      <c r="L42" s="124">
        <v>25.1</v>
      </c>
      <c r="M42" s="37">
        <f t="shared" si="5"/>
        <v>25.200000000000003</v>
      </c>
    </row>
    <row r="43" spans="1:13" x14ac:dyDescent="0.25">
      <c r="A43" s="128" t="s">
        <v>309</v>
      </c>
      <c r="B43" s="126">
        <v>16</v>
      </c>
      <c r="C43" s="126">
        <v>11945</v>
      </c>
      <c r="D43" s="9">
        <f t="shared" si="3"/>
        <v>11961</v>
      </c>
      <c r="E43" s="110">
        <v>22</v>
      </c>
      <c r="F43" s="125">
        <v>12573</v>
      </c>
      <c r="G43" s="9">
        <f t="shared" si="4"/>
        <v>12595</v>
      </c>
      <c r="H43" s="49">
        <v>1</v>
      </c>
      <c r="I43" s="49">
        <v>1</v>
      </c>
      <c r="J43" s="47">
        <v>1</v>
      </c>
      <c r="K43" s="124">
        <v>0</v>
      </c>
      <c r="L43" s="124">
        <v>13.1</v>
      </c>
      <c r="M43" s="37">
        <f t="shared" si="5"/>
        <v>13.1</v>
      </c>
    </row>
    <row r="44" spans="1:13" x14ac:dyDescent="0.25">
      <c r="A44" s="128" t="s">
        <v>220</v>
      </c>
      <c r="B44" s="126">
        <v>3</v>
      </c>
      <c r="C44" s="126">
        <v>33715</v>
      </c>
      <c r="D44" s="9">
        <f t="shared" si="3"/>
        <v>33718</v>
      </c>
      <c r="E44" s="110">
        <v>3</v>
      </c>
      <c r="F44" s="125">
        <v>59437</v>
      </c>
      <c r="G44" s="9">
        <f t="shared" si="4"/>
        <v>59440</v>
      </c>
      <c r="H44" s="49">
        <v>1</v>
      </c>
      <c r="I44" s="49">
        <v>2</v>
      </c>
      <c r="J44" s="47">
        <v>2</v>
      </c>
      <c r="K44" s="124">
        <v>0</v>
      </c>
      <c r="L44" s="124">
        <v>43.4</v>
      </c>
      <c r="M44" s="37">
        <f t="shared" si="5"/>
        <v>43.4</v>
      </c>
    </row>
    <row r="45" spans="1:13" x14ac:dyDescent="0.25">
      <c r="A45" s="128" t="s">
        <v>230</v>
      </c>
      <c r="B45" s="126">
        <v>18776</v>
      </c>
      <c r="C45" s="126">
        <v>142751</v>
      </c>
      <c r="D45" s="9">
        <f t="shared" si="3"/>
        <v>161527</v>
      </c>
      <c r="E45" s="110">
        <v>50509</v>
      </c>
      <c r="F45" s="125">
        <v>215707</v>
      </c>
      <c r="G45" s="9">
        <f t="shared" si="4"/>
        <v>266216</v>
      </c>
      <c r="H45" s="49">
        <v>3</v>
      </c>
      <c r="I45" s="49">
        <v>2</v>
      </c>
      <c r="J45" s="47">
        <v>2</v>
      </c>
      <c r="K45" s="124">
        <v>12.6</v>
      </c>
      <c r="L45" s="124">
        <v>53.9</v>
      </c>
      <c r="M45" s="37">
        <f t="shared" si="5"/>
        <v>66.5</v>
      </c>
    </row>
    <row r="46" spans="1:13" x14ac:dyDescent="0.25">
      <c r="A46" s="128" t="s">
        <v>258</v>
      </c>
      <c r="B46" s="126">
        <v>2382</v>
      </c>
      <c r="C46" s="126">
        <v>0</v>
      </c>
      <c r="D46" s="9">
        <f t="shared" si="3"/>
        <v>2382</v>
      </c>
      <c r="E46" s="110">
        <v>3151</v>
      </c>
      <c r="F46" s="125">
        <v>0</v>
      </c>
      <c r="G46" s="9">
        <f t="shared" si="4"/>
        <v>3151</v>
      </c>
      <c r="H46" s="49">
        <v>1</v>
      </c>
      <c r="I46" s="49">
        <v>0</v>
      </c>
      <c r="J46" s="47">
        <v>1</v>
      </c>
      <c r="K46" s="124">
        <v>1.8</v>
      </c>
      <c r="L46" s="124">
        <v>0</v>
      </c>
      <c r="M46" s="37">
        <f t="shared" si="5"/>
        <v>1.8</v>
      </c>
    </row>
    <row r="47" spans="1:13" x14ac:dyDescent="0.25">
      <c r="A47" s="128" t="s">
        <v>253</v>
      </c>
      <c r="B47" s="126">
        <v>5665</v>
      </c>
      <c r="C47" s="126">
        <v>45482</v>
      </c>
      <c r="D47" s="9">
        <f t="shared" si="3"/>
        <v>51147</v>
      </c>
      <c r="E47" s="110">
        <v>6478</v>
      </c>
      <c r="F47" s="125">
        <v>48184</v>
      </c>
      <c r="G47" s="9">
        <f t="shared" si="4"/>
        <v>54662</v>
      </c>
      <c r="H47" s="49">
        <v>1</v>
      </c>
      <c r="I47" s="49">
        <v>1</v>
      </c>
      <c r="J47" s="47">
        <v>1</v>
      </c>
      <c r="K47" s="124">
        <v>2</v>
      </c>
      <c r="L47" s="124">
        <v>14.6</v>
      </c>
      <c r="M47" s="37">
        <f t="shared" si="5"/>
        <v>16.600000000000001</v>
      </c>
    </row>
    <row r="48" spans="1:13" x14ac:dyDescent="0.25">
      <c r="A48" s="128" t="s">
        <v>3</v>
      </c>
      <c r="B48" s="126">
        <v>658</v>
      </c>
      <c r="C48" s="126">
        <v>26577</v>
      </c>
      <c r="D48" s="9">
        <f t="shared" si="3"/>
        <v>27235</v>
      </c>
      <c r="E48" s="110">
        <v>667</v>
      </c>
      <c r="F48" s="125">
        <v>27011</v>
      </c>
      <c r="G48" s="9">
        <f t="shared" si="4"/>
        <v>27678</v>
      </c>
      <c r="H48" s="49">
        <v>1</v>
      </c>
      <c r="I48" s="49">
        <v>1</v>
      </c>
      <c r="J48" s="47">
        <v>1</v>
      </c>
      <c r="K48" s="124">
        <v>0.4</v>
      </c>
      <c r="L48" s="124">
        <v>14</v>
      </c>
      <c r="M48" s="37">
        <f t="shared" si="5"/>
        <v>14.4</v>
      </c>
    </row>
    <row r="49" spans="1:13" x14ac:dyDescent="0.25">
      <c r="A49" s="128" t="s">
        <v>80</v>
      </c>
      <c r="B49" s="126">
        <v>1987</v>
      </c>
      <c r="C49" s="126">
        <v>245468</v>
      </c>
      <c r="D49" s="9">
        <f t="shared" si="3"/>
        <v>247455</v>
      </c>
      <c r="E49" s="110">
        <v>3851</v>
      </c>
      <c r="F49" s="125">
        <v>292426</v>
      </c>
      <c r="G49" s="9">
        <f t="shared" si="4"/>
        <v>296277</v>
      </c>
      <c r="H49" s="49">
        <v>2</v>
      </c>
      <c r="I49" s="49">
        <v>1</v>
      </c>
      <c r="J49" s="47">
        <v>1</v>
      </c>
      <c r="K49" s="124">
        <v>0.5</v>
      </c>
      <c r="L49" s="124">
        <v>38.700000000000003</v>
      </c>
      <c r="M49" s="37">
        <f t="shared" si="5"/>
        <v>39.200000000000003</v>
      </c>
    </row>
    <row r="50" spans="1:13" x14ac:dyDescent="0.25">
      <c r="A50" s="128" t="s">
        <v>95</v>
      </c>
      <c r="B50" s="126">
        <v>2331</v>
      </c>
      <c r="C50" s="126">
        <v>76206</v>
      </c>
      <c r="D50" s="9">
        <f t="shared" si="3"/>
        <v>78537</v>
      </c>
      <c r="E50" s="110">
        <v>4127</v>
      </c>
      <c r="F50" s="125">
        <v>98521</v>
      </c>
      <c r="G50" s="9">
        <f t="shared" si="4"/>
        <v>102648</v>
      </c>
      <c r="H50" s="49">
        <v>2</v>
      </c>
      <c r="I50" s="49">
        <v>1</v>
      </c>
      <c r="J50" s="47">
        <v>1</v>
      </c>
      <c r="K50" s="124">
        <v>0.7</v>
      </c>
      <c r="L50" s="124">
        <v>16.7</v>
      </c>
      <c r="M50" s="37">
        <f t="shared" si="5"/>
        <v>17.399999999999999</v>
      </c>
    </row>
    <row r="51" spans="1:13" x14ac:dyDescent="0.25">
      <c r="A51" s="128" t="s">
        <v>257</v>
      </c>
      <c r="B51" s="126">
        <v>0</v>
      </c>
      <c r="C51" s="126">
        <v>1906</v>
      </c>
      <c r="D51" s="9">
        <f t="shared" si="3"/>
        <v>1906</v>
      </c>
      <c r="E51" s="110">
        <v>0</v>
      </c>
      <c r="F51" s="125">
        <v>2320</v>
      </c>
      <c r="G51" s="9">
        <f t="shared" si="4"/>
        <v>2320</v>
      </c>
      <c r="H51" s="49">
        <v>0</v>
      </c>
      <c r="I51" s="49">
        <v>1</v>
      </c>
      <c r="J51" s="47">
        <v>1</v>
      </c>
      <c r="K51" s="124">
        <v>0</v>
      </c>
      <c r="L51" s="124">
        <v>1.8</v>
      </c>
      <c r="M51" s="37">
        <f t="shared" si="5"/>
        <v>1.8</v>
      </c>
    </row>
    <row r="52" spans="1:13" x14ac:dyDescent="0.25">
      <c r="A52" s="128" t="s">
        <v>223</v>
      </c>
      <c r="B52" s="126">
        <v>4667</v>
      </c>
      <c r="C52" s="126">
        <v>84717</v>
      </c>
      <c r="D52" s="9">
        <f t="shared" si="3"/>
        <v>89384</v>
      </c>
      <c r="E52" s="110">
        <v>6250</v>
      </c>
      <c r="F52" s="125">
        <v>98749</v>
      </c>
      <c r="G52" s="9">
        <f t="shared" si="4"/>
        <v>104999</v>
      </c>
      <c r="H52" s="49">
        <v>1</v>
      </c>
      <c r="I52" s="49">
        <v>1</v>
      </c>
      <c r="J52" s="47">
        <v>1</v>
      </c>
      <c r="K52" s="124">
        <v>1.8</v>
      </c>
      <c r="L52" s="124">
        <v>28</v>
      </c>
      <c r="M52" s="37">
        <f t="shared" si="5"/>
        <v>29.8</v>
      </c>
    </row>
    <row r="53" spans="1:13" x14ac:dyDescent="0.25">
      <c r="A53" s="128" t="s">
        <v>308</v>
      </c>
      <c r="B53" s="126">
        <v>0</v>
      </c>
      <c r="C53" s="126">
        <v>26254</v>
      </c>
      <c r="D53" s="9">
        <f t="shared" si="3"/>
        <v>26254</v>
      </c>
      <c r="E53" s="110">
        <v>0</v>
      </c>
      <c r="F53" s="125">
        <v>26990</v>
      </c>
      <c r="G53" s="9">
        <f t="shared" si="4"/>
        <v>26990</v>
      </c>
      <c r="H53" s="49">
        <v>0</v>
      </c>
      <c r="I53" s="49">
        <v>1</v>
      </c>
      <c r="J53" s="47">
        <v>1</v>
      </c>
      <c r="K53" s="124">
        <v>0</v>
      </c>
      <c r="L53" s="124">
        <v>28.7</v>
      </c>
      <c r="M53" s="37">
        <f t="shared" si="5"/>
        <v>28.7</v>
      </c>
    </row>
    <row r="54" spans="1:13" x14ac:dyDescent="0.25">
      <c r="A54" s="128" t="s">
        <v>248</v>
      </c>
      <c r="B54" s="126">
        <v>104</v>
      </c>
      <c r="C54" s="126">
        <v>49662</v>
      </c>
      <c r="D54" s="9">
        <f t="shared" si="3"/>
        <v>49766</v>
      </c>
      <c r="E54" s="110">
        <v>109</v>
      </c>
      <c r="F54" s="125">
        <v>49661</v>
      </c>
      <c r="G54" s="9">
        <f t="shared" si="4"/>
        <v>49770</v>
      </c>
      <c r="H54" s="49">
        <v>1</v>
      </c>
      <c r="I54" s="49">
        <v>1</v>
      </c>
      <c r="J54" s="47">
        <v>1</v>
      </c>
      <c r="K54" s="124">
        <v>0.1</v>
      </c>
      <c r="L54" s="124">
        <v>40.4</v>
      </c>
      <c r="M54" s="37">
        <f t="shared" si="5"/>
        <v>40.5</v>
      </c>
    </row>
    <row r="55" spans="1:13" ht="15.75" thickBot="1" x14ac:dyDescent="0.3">
      <c r="A55" s="127" t="s">
        <v>260</v>
      </c>
      <c r="B55" s="126">
        <v>909</v>
      </c>
      <c r="C55" s="126">
        <v>9026</v>
      </c>
      <c r="D55" s="9">
        <f t="shared" si="3"/>
        <v>9935</v>
      </c>
      <c r="E55" s="110">
        <v>1317</v>
      </c>
      <c r="F55" s="125">
        <v>13547</v>
      </c>
      <c r="G55" s="9">
        <f t="shared" si="4"/>
        <v>14864</v>
      </c>
      <c r="H55" s="49">
        <v>1</v>
      </c>
      <c r="I55" s="49">
        <v>2</v>
      </c>
      <c r="J55" s="47">
        <v>1</v>
      </c>
      <c r="K55" s="124">
        <v>2.9</v>
      </c>
      <c r="L55" s="124">
        <v>30.2</v>
      </c>
      <c r="M55" s="37">
        <f t="shared" si="5"/>
        <v>33.1</v>
      </c>
    </row>
    <row r="56" spans="1:13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</row>
    <row r="57" spans="1:13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</row>
    <row r="58" spans="1:13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</row>
    <row r="59" spans="1:13" x14ac:dyDescent="0.25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</row>
    <row r="60" spans="1:13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</row>
    <row r="61" spans="1:13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</row>
    <row r="62" spans="1:13" x14ac:dyDescent="0.2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</row>
    <row r="63" spans="1:13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</row>
    <row r="64" spans="1:13" x14ac:dyDescent="0.25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</row>
    <row r="65" spans="1:13" x14ac:dyDescent="0.25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</row>
    <row r="66" spans="1:13" x14ac:dyDescent="0.25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</row>
    <row r="67" spans="1:13" x14ac:dyDescent="0.25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</row>
    <row r="68" spans="1:13" x14ac:dyDescent="0.25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</row>
    <row r="69" spans="1:13" x14ac:dyDescent="0.2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</row>
    <row r="70" spans="1:13" x14ac:dyDescent="0.25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</row>
    <row r="71" spans="1:13" x14ac:dyDescent="0.25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</row>
    <row r="72" spans="1:13" x14ac:dyDescent="0.25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</row>
    <row r="73" spans="1:13" x14ac:dyDescent="0.2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</row>
    <row r="74" spans="1:13" x14ac:dyDescent="0.25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</row>
  </sheetData>
  <mergeCells count="18">
    <mergeCell ref="K3:M3"/>
    <mergeCell ref="A1:M2"/>
    <mergeCell ref="K4:K5"/>
    <mergeCell ref="L4:L5"/>
    <mergeCell ref="M4:M5"/>
    <mergeCell ref="F4:F5"/>
    <mergeCell ref="B3:D3"/>
    <mergeCell ref="E3:G3"/>
    <mergeCell ref="H3:J3"/>
    <mergeCell ref="A3:A5"/>
    <mergeCell ref="B4:B5"/>
    <mergeCell ref="G4:G5"/>
    <mergeCell ref="I4:I5"/>
    <mergeCell ref="J4:J5"/>
    <mergeCell ref="C4:C5"/>
    <mergeCell ref="D4:D5"/>
    <mergeCell ref="E4:E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2"/>
  <sheetViews>
    <sheetView tabSelected="1" zoomScale="91" zoomScaleNormal="91" workbookViewId="0">
      <selection activeCell="O9" sqref="O8:O9"/>
    </sheetView>
  </sheetViews>
  <sheetFormatPr defaultRowHeight="15" x14ac:dyDescent="0.25"/>
  <cols>
    <col min="1" max="16" width="12.7109375" customWidth="1"/>
  </cols>
  <sheetData>
    <row r="1" spans="1:13" x14ac:dyDescent="0.25">
      <c r="A1" s="313" t="s">
        <v>330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5"/>
    </row>
    <row r="2" spans="1:13" ht="15.75" thickBot="1" x14ac:dyDescent="0.3">
      <c r="A2" s="316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8"/>
    </row>
    <row r="3" spans="1:13" ht="29.25" customHeight="1" thickBot="1" x14ac:dyDescent="0.3">
      <c r="A3" s="308" t="s">
        <v>322</v>
      </c>
      <c r="B3" s="319" t="s">
        <v>321</v>
      </c>
      <c r="C3" s="293"/>
      <c r="D3" s="293"/>
      <c r="E3" s="319" t="s">
        <v>320</v>
      </c>
      <c r="F3" s="293"/>
      <c r="G3" s="293"/>
      <c r="H3" s="320" t="s">
        <v>329</v>
      </c>
      <c r="I3" s="321"/>
      <c r="J3" s="322"/>
      <c r="K3" s="310" t="s">
        <v>318</v>
      </c>
      <c r="L3" s="311"/>
      <c r="M3" s="312"/>
    </row>
    <row r="4" spans="1:13" ht="15" customHeight="1" x14ac:dyDescent="0.25">
      <c r="A4" s="309"/>
      <c r="B4" s="309" t="s">
        <v>317</v>
      </c>
      <c r="C4" s="309" t="s">
        <v>316</v>
      </c>
      <c r="D4" s="308" t="s">
        <v>315</v>
      </c>
      <c r="E4" s="309" t="s">
        <v>317</v>
      </c>
      <c r="F4" s="309" t="s">
        <v>316</v>
      </c>
      <c r="G4" s="308" t="s">
        <v>315</v>
      </c>
      <c r="H4" s="309" t="s">
        <v>317</v>
      </c>
      <c r="I4" s="309" t="s">
        <v>316</v>
      </c>
      <c r="J4" s="308" t="s">
        <v>315</v>
      </c>
      <c r="K4" s="309" t="s">
        <v>317</v>
      </c>
      <c r="L4" s="309" t="s">
        <v>316</v>
      </c>
      <c r="M4" s="308" t="s">
        <v>315</v>
      </c>
    </row>
    <row r="5" spans="1:13" ht="15.75" thickBot="1" x14ac:dyDescent="0.3">
      <c r="A5" s="323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x14ac:dyDescent="0.25">
      <c r="A6" s="159" t="s">
        <v>40</v>
      </c>
      <c r="B6" s="147">
        <v>9706</v>
      </c>
      <c r="C6" s="147">
        <v>476946</v>
      </c>
      <c r="D6" s="147">
        <f t="shared" ref="D6:D37" si="0">SUM(B6:C6)</f>
        <v>486652</v>
      </c>
      <c r="E6" s="158">
        <v>50766</v>
      </c>
      <c r="F6" s="157">
        <v>1204262</v>
      </c>
      <c r="G6" s="156">
        <f t="shared" ref="G6:G37" si="1">SUM(E6:F6)</f>
        <v>1255028</v>
      </c>
      <c r="H6" s="153">
        <v>5.2</v>
      </c>
      <c r="I6" s="153">
        <v>2.5</v>
      </c>
      <c r="J6" s="155" t="s">
        <v>328</v>
      </c>
      <c r="K6" s="85">
        <v>1.22</v>
      </c>
      <c r="L6" s="85">
        <v>28.84</v>
      </c>
      <c r="M6" s="152">
        <f t="shared" ref="M6:M37" si="2">SUM(K6:L6)</f>
        <v>30.06</v>
      </c>
    </row>
    <row r="7" spans="1:13" x14ac:dyDescent="0.25">
      <c r="A7" s="134" t="s">
        <v>46</v>
      </c>
      <c r="B7" s="147">
        <v>1601</v>
      </c>
      <c r="C7" s="147">
        <v>18636</v>
      </c>
      <c r="D7" s="147">
        <f t="shared" si="0"/>
        <v>20237</v>
      </c>
      <c r="E7" s="151">
        <v>1708</v>
      </c>
      <c r="F7" s="150">
        <v>26780</v>
      </c>
      <c r="G7" s="149">
        <f t="shared" si="1"/>
        <v>28488</v>
      </c>
      <c r="H7" s="153">
        <v>1.1000000000000001</v>
      </c>
      <c r="I7" s="153">
        <v>1.4</v>
      </c>
      <c r="J7" s="148">
        <f t="shared" ref="J7:J15" si="3">G7/D7</f>
        <v>1.4077185353560311</v>
      </c>
      <c r="K7" s="141">
        <v>0.79</v>
      </c>
      <c r="L7" s="141">
        <v>12.39</v>
      </c>
      <c r="M7" s="152">
        <f t="shared" si="2"/>
        <v>13.18</v>
      </c>
    </row>
    <row r="8" spans="1:13" x14ac:dyDescent="0.25">
      <c r="A8" s="134" t="s">
        <v>56</v>
      </c>
      <c r="B8" s="147">
        <v>5362</v>
      </c>
      <c r="C8" s="147">
        <v>297277</v>
      </c>
      <c r="D8" s="147">
        <f t="shared" si="0"/>
        <v>302639</v>
      </c>
      <c r="E8" s="151">
        <v>10484</v>
      </c>
      <c r="F8" s="150">
        <v>617553</v>
      </c>
      <c r="G8" s="149">
        <f t="shared" si="1"/>
        <v>628037</v>
      </c>
      <c r="H8" s="153">
        <v>2</v>
      </c>
      <c r="I8" s="153">
        <v>2.1</v>
      </c>
      <c r="J8" s="148">
        <f t="shared" si="3"/>
        <v>2.0752018080947927</v>
      </c>
      <c r="K8" s="141">
        <v>0.44</v>
      </c>
      <c r="L8" s="141">
        <v>26.13</v>
      </c>
      <c r="M8" s="152">
        <f t="shared" si="2"/>
        <v>26.57</v>
      </c>
    </row>
    <row r="9" spans="1:13" x14ac:dyDescent="0.25">
      <c r="A9" s="134" t="s">
        <v>64</v>
      </c>
      <c r="B9" s="147">
        <v>6796</v>
      </c>
      <c r="C9" s="147">
        <v>5388</v>
      </c>
      <c r="D9" s="147">
        <f t="shared" si="0"/>
        <v>12184</v>
      </c>
      <c r="E9" s="151">
        <v>20328</v>
      </c>
      <c r="F9" s="150">
        <v>53881</v>
      </c>
      <c r="G9" s="149">
        <f t="shared" si="1"/>
        <v>74209</v>
      </c>
      <c r="H9" s="153">
        <v>3</v>
      </c>
      <c r="I9" s="153">
        <v>10</v>
      </c>
      <c r="J9" s="148">
        <f t="shared" si="3"/>
        <v>6.0906927117531184</v>
      </c>
      <c r="K9" s="141">
        <v>0.93</v>
      </c>
      <c r="L9" s="141">
        <v>2.4700000000000002</v>
      </c>
      <c r="M9" s="152">
        <f t="shared" si="2"/>
        <v>3.4000000000000004</v>
      </c>
    </row>
    <row r="10" spans="1:13" x14ac:dyDescent="0.25">
      <c r="A10" s="134" t="s">
        <v>82</v>
      </c>
      <c r="B10" s="147">
        <v>5040</v>
      </c>
      <c r="C10" s="147">
        <v>104007</v>
      </c>
      <c r="D10" s="147">
        <f t="shared" si="0"/>
        <v>109047</v>
      </c>
      <c r="E10" s="151">
        <v>7325</v>
      </c>
      <c r="F10" s="150">
        <v>143739</v>
      </c>
      <c r="G10" s="149">
        <f t="shared" si="1"/>
        <v>151064</v>
      </c>
      <c r="H10" s="153">
        <v>1.5</v>
      </c>
      <c r="I10" s="153">
        <v>1.4</v>
      </c>
      <c r="J10" s="148">
        <f t="shared" si="3"/>
        <v>1.3853109209790273</v>
      </c>
      <c r="K10" s="141">
        <v>1.35</v>
      </c>
      <c r="L10" s="141">
        <v>26.47</v>
      </c>
      <c r="M10" s="152">
        <f t="shared" si="2"/>
        <v>27.82</v>
      </c>
    </row>
    <row r="11" spans="1:13" x14ac:dyDescent="0.25">
      <c r="A11" s="134" t="s">
        <v>124</v>
      </c>
      <c r="B11" s="147">
        <v>375733</v>
      </c>
      <c r="C11" s="147">
        <v>787868</v>
      </c>
      <c r="D11" s="147">
        <f t="shared" si="0"/>
        <v>1163601</v>
      </c>
      <c r="E11" s="151">
        <v>960227</v>
      </c>
      <c r="F11" s="150">
        <v>1423913</v>
      </c>
      <c r="G11" s="149">
        <f t="shared" si="1"/>
        <v>2384140</v>
      </c>
      <c r="H11" s="153">
        <v>2.6</v>
      </c>
      <c r="I11" s="153">
        <v>1.8</v>
      </c>
      <c r="J11" s="148">
        <f t="shared" si="3"/>
        <v>2.0489325808417145</v>
      </c>
      <c r="K11" s="141">
        <v>7.46</v>
      </c>
      <c r="L11" s="141">
        <v>11.07</v>
      </c>
      <c r="M11" s="152">
        <f t="shared" si="2"/>
        <v>18.53</v>
      </c>
    </row>
    <row r="12" spans="1:13" x14ac:dyDescent="0.25">
      <c r="A12" s="134" t="s">
        <v>147</v>
      </c>
      <c r="B12" s="147">
        <v>2779</v>
      </c>
      <c r="C12" s="147">
        <v>49041</v>
      </c>
      <c r="D12" s="147">
        <f t="shared" si="0"/>
        <v>51820</v>
      </c>
      <c r="E12" s="151">
        <v>7553</v>
      </c>
      <c r="F12" s="150">
        <v>73998</v>
      </c>
      <c r="G12" s="149">
        <f t="shared" si="1"/>
        <v>81551</v>
      </c>
      <c r="H12" s="153">
        <v>2.7</v>
      </c>
      <c r="I12" s="153">
        <v>1.5</v>
      </c>
      <c r="J12" s="148">
        <f t="shared" si="3"/>
        <v>1.573736009262833</v>
      </c>
      <c r="K12" s="141">
        <v>1.77</v>
      </c>
      <c r="L12" s="141">
        <v>17.37</v>
      </c>
      <c r="M12" s="152">
        <f t="shared" si="2"/>
        <v>19.14</v>
      </c>
    </row>
    <row r="13" spans="1:13" x14ac:dyDescent="0.25">
      <c r="A13" s="134" t="s">
        <v>154</v>
      </c>
      <c r="B13" s="147">
        <v>1750</v>
      </c>
      <c r="C13" s="147">
        <v>131480</v>
      </c>
      <c r="D13" s="147">
        <f t="shared" si="0"/>
        <v>133230</v>
      </c>
      <c r="E13" s="151">
        <v>2479</v>
      </c>
      <c r="F13" s="150">
        <v>174808</v>
      </c>
      <c r="G13" s="149">
        <f t="shared" si="1"/>
        <v>177287</v>
      </c>
      <c r="H13" s="153">
        <v>1.4</v>
      </c>
      <c r="I13" s="153">
        <v>1.3</v>
      </c>
      <c r="J13" s="148">
        <f t="shared" si="3"/>
        <v>1.3306837799294453</v>
      </c>
      <c r="K13" s="141">
        <v>0.39</v>
      </c>
      <c r="L13" s="141">
        <v>27.61</v>
      </c>
      <c r="M13" s="152">
        <f t="shared" si="2"/>
        <v>28</v>
      </c>
    </row>
    <row r="14" spans="1:13" x14ac:dyDescent="0.25">
      <c r="A14" s="133" t="s">
        <v>196</v>
      </c>
      <c r="B14" s="147">
        <v>490</v>
      </c>
      <c r="C14" s="147">
        <v>104160</v>
      </c>
      <c r="D14" s="147">
        <f t="shared" si="0"/>
        <v>104650</v>
      </c>
      <c r="E14" s="151">
        <v>3525</v>
      </c>
      <c r="F14" s="150">
        <v>138914</v>
      </c>
      <c r="G14" s="149">
        <f t="shared" si="1"/>
        <v>142439</v>
      </c>
      <c r="H14" s="153">
        <v>7.2</v>
      </c>
      <c r="I14" s="153">
        <v>1.3</v>
      </c>
      <c r="J14" s="148">
        <f t="shared" si="3"/>
        <v>1.3610989010989012</v>
      </c>
      <c r="K14" s="141">
        <v>0.54</v>
      </c>
      <c r="L14" s="141">
        <v>21.24</v>
      </c>
      <c r="M14" s="152">
        <f t="shared" si="2"/>
        <v>21.779999999999998</v>
      </c>
    </row>
    <row r="15" spans="1:13" x14ac:dyDescent="0.25">
      <c r="A15" s="133" t="s">
        <v>208</v>
      </c>
      <c r="B15" s="147">
        <v>3205</v>
      </c>
      <c r="C15" s="147">
        <v>178425</v>
      </c>
      <c r="D15" s="147">
        <f t="shared" si="0"/>
        <v>181630</v>
      </c>
      <c r="E15" s="151">
        <v>8942</v>
      </c>
      <c r="F15" s="150">
        <v>252541</v>
      </c>
      <c r="G15" s="149">
        <f t="shared" si="1"/>
        <v>261483</v>
      </c>
      <c r="H15" s="153">
        <v>2.8</v>
      </c>
      <c r="I15" s="153">
        <v>1.4</v>
      </c>
      <c r="J15" s="148">
        <f t="shared" si="3"/>
        <v>1.4396465341628586</v>
      </c>
      <c r="K15" s="141">
        <v>0.91</v>
      </c>
      <c r="L15" s="141">
        <v>25.56</v>
      </c>
      <c r="M15" s="152">
        <f t="shared" si="2"/>
        <v>26.47</v>
      </c>
    </row>
    <row r="16" spans="1:13" x14ac:dyDescent="0.25">
      <c r="A16" s="133" t="s">
        <v>261</v>
      </c>
      <c r="B16" s="147">
        <v>2973</v>
      </c>
      <c r="C16" s="147">
        <v>75900</v>
      </c>
      <c r="D16" s="147">
        <f t="shared" si="0"/>
        <v>78873</v>
      </c>
      <c r="E16" s="151">
        <v>221992</v>
      </c>
      <c r="F16" s="150">
        <v>122803</v>
      </c>
      <c r="G16" s="149">
        <f t="shared" si="1"/>
        <v>344795</v>
      </c>
      <c r="H16" s="153">
        <v>7.5</v>
      </c>
      <c r="I16" s="153">
        <v>1.6</v>
      </c>
      <c r="J16" s="148">
        <v>1.8</v>
      </c>
      <c r="K16" s="141">
        <v>2.33</v>
      </c>
      <c r="L16" s="141">
        <v>12.92</v>
      </c>
      <c r="M16" s="152">
        <f t="shared" si="2"/>
        <v>15.25</v>
      </c>
    </row>
    <row r="17" spans="1:13" x14ac:dyDescent="0.25">
      <c r="A17" s="131" t="s">
        <v>255</v>
      </c>
      <c r="B17" s="147">
        <v>363</v>
      </c>
      <c r="C17" s="147">
        <v>232100</v>
      </c>
      <c r="D17" s="147">
        <f t="shared" si="0"/>
        <v>232463</v>
      </c>
      <c r="E17" s="151">
        <v>544</v>
      </c>
      <c r="F17" s="150">
        <v>685601</v>
      </c>
      <c r="G17" s="149">
        <f t="shared" si="1"/>
        <v>686145</v>
      </c>
      <c r="H17" s="153">
        <v>1.5</v>
      </c>
      <c r="I17" s="153">
        <v>3</v>
      </c>
      <c r="J17" s="148">
        <f t="shared" ref="J17:J48" si="4">G17/D17</f>
        <v>2.9516310122471103</v>
      </c>
      <c r="K17" s="141">
        <v>0.04</v>
      </c>
      <c r="L17" s="141">
        <v>52.98</v>
      </c>
      <c r="M17" s="152">
        <f t="shared" si="2"/>
        <v>53.019999999999996</v>
      </c>
    </row>
    <row r="18" spans="1:13" x14ac:dyDescent="0.25">
      <c r="A18" s="131" t="s">
        <v>36</v>
      </c>
      <c r="B18" s="147">
        <v>212316</v>
      </c>
      <c r="C18" s="147">
        <v>1356411</v>
      </c>
      <c r="D18" s="147">
        <f t="shared" si="0"/>
        <v>1568727</v>
      </c>
      <c r="E18" s="151">
        <v>1302264</v>
      </c>
      <c r="F18" s="150">
        <v>2058114</v>
      </c>
      <c r="G18" s="149">
        <f t="shared" si="1"/>
        <v>3360378</v>
      </c>
      <c r="H18" s="153">
        <v>6.1</v>
      </c>
      <c r="I18" s="153">
        <v>1.5</v>
      </c>
      <c r="J18" s="148">
        <f t="shared" si="4"/>
        <v>2.1421050316594283</v>
      </c>
      <c r="K18" s="141">
        <v>22.08</v>
      </c>
      <c r="L18" s="141">
        <v>34.89</v>
      </c>
      <c r="M18" s="152">
        <f t="shared" si="2"/>
        <v>56.97</v>
      </c>
    </row>
    <row r="19" spans="1:13" x14ac:dyDescent="0.25">
      <c r="A19" s="131" t="s">
        <v>79</v>
      </c>
      <c r="B19" s="147">
        <v>14617</v>
      </c>
      <c r="C19" s="147">
        <v>172478</v>
      </c>
      <c r="D19" s="147">
        <f t="shared" si="0"/>
        <v>187095</v>
      </c>
      <c r="E19" s="151">
        <v>36865</v>
      </c>
      <c r="F19" s="150">
        <v>294197</v>
      </c>
      <c r="G19" s="149">
        <f t="shared" si="1"/>
        <v>331062</v>
      </c>
      <c r="H19" s="153">
        <v>2.5</v>
      </c>
      <c r="I19" s="153">
        <v>1.7</v>
      </c>
      <c r="J19" s="148">
        <f t="shared" si="4"/>
        <v>1.7694860899543012</v>
      </c>
      <c r="K19" s="141">
        <v>2.13</v>
      </c>
      <c r="L19" s="141">
        <v>16.98</v>
      </c>
      <c r="M19" s="152">
        <f t="shared" si="2"/>
        <v>19.11</v>
      </c>
    </row>
    <row r="20" spans="1:13" x14ac:dyDescent="0.25">
      <c r="A20" s="131" t="s">
        <v>131</v>
      </c>
      <c r="B20" s="147">
        <v>61907</v>
      </c>
      <c r="C20" s="147">
        <v>243855</v>
      </c>
      <c r="D20" s="147">
        <f t="shared" si="0"/>
        <v>305762</v>
      </c>
      <c r="E20" s="151">
        <v>139576</v>
      </c>
      <c r="F20" s="150">
        <v>464078</v>
      </c>
      <c r="G20" s="149">
        <f t="shared" si="1"/>
        <v>603654</v>
      </c>
      <c r="H20" s="153">
        <v>2.2999999999999998</v>
      </c>
      <c r="I20" s="153">
        <v>1.9</v>
      </c>
      <c r="J20" s="148">
        <f t="shared" si="4"/>
        <v>1.9742610265500617</v>
      </c>
      <c r="K20" s="141">
        <v>2.87</v>
      </c>
      <c r="L20" s="141">
        <v>9.5299999999999994</v>
      </c>
      <c r="M20" s="152">
        <f t="shared" si="2"/>
        <v>12.399999999999999</v>
      </c>
    </row>
    <row r="21" spans="1:13" x14ac:dyDescent="0.25">
      <c r="A21" s="132" t="s">
        <v>313</v>
      </c>
      <c r="B21" s="147">
        <v>319</v>
      </c>
      <c r="C21" s="147">
        <v>170755</v>
      </c>
      <c r="D21" s="147">
        <f t="shared" si="0"/>
        <v>171074</v>
      </c>
      <c r="E21" s="151">
        <v>1153</v>
      </c>
      <c r="F21" s="150">
        <v>231299</v>
      </c>
      <c r="G21" s="149">
        <f t="shared" si="1"/>
        <v>232452</v>
      </c>
      <c r="H21" s="153">
        <v>3.6</v>
      </c>
      <c r="I21" s="153">
        <v>1.4</v>
      </c>
      <c r="J21" s="148">
        <f t="shared" si="4"/>
        <v>1.3587804108163719</v>
      </c>
      <c r="K21" s="141">
        <v>0.14000000000000001</v>
      </c>
      <c r="L21" s="141">
        <v>28.56</v>
      </c>
      <c r="M21" s="152">
        <f t="shared" si="2"/>
        <v>28.7</v>
      </c>
    </row>
    <row r="22" spans="1:13" x14ac:dyDescent="0.25">
      <c r="A22" s="131" t="s">
        <v>170</v>
      </c>
      <c r="B22" s="147">
        <v>499</v>
      </c>
      <c r="C22" s="147">
        <v>198238</v>
      </c>
      <c r="D22" s="147">
        <f t="shared" si="0"/>
        <v>198737</v>
      </c>
      <c r="E22" s="151">
        <v>1416</v>
      </c>
      <c r="F22" s="150">
        <v>270243</v>
      </c>
      <c r="G22" s="149">
        <f t="shared" si="1"/>
        <v>271659</v>
      </c>
      <c r="H22" s="153">
        <v>2.8</v>
      </c>
      <c r="I22" s="153">
        <v>1.4</v>
      </c>
      <c r="J22" s="148">
        <f t="shared" si="4"/>
        <v>1.366927144920171</v>
      </c>
      <c r="K22" s="141">
        <v>0.15</v>
      </c>
      <c r="L22" s="141">
        <v>28.21</v>
      </c>
      <c r="M22" s="152">
        <f t="shared" si="2"/>
        <v>28.36</v>
      </c>
    </row>
    <row r="23" spans="1:13" x14ac:dyDescent="0.25">
      <c r="A23" s="131" t="s">
        <v>312</v>
      </c>
      <c r="B23" s="147">
        <v>122352</v>
      </c>
      <c r="C23" s="147">
        <v>432817</v>
      </c>
      <c r="D23" s="147">
        <f t="shared" si="0"/>
        <v>555169</v>
      </c>
      <c r="E23" s="151">
        <v>362920</v>
      </c>
      <c r="F23" s="150">
        <v>729334</v>
      </c>
      <c r="G23" s="149">
        <f t="shared" si="1"/>
        <v>1092254</v>
      </c>
      <c r="H23" s="153">
        <v>3</v>
      </c>
      <c r="I23" s="153">
        <v>2</v>
      </c>
      <c r="J23" s="148">
        <f t="shared" si="4"/>
        <v>1.9674261351048059</v>
      </c>
      <c r="K23" s="141">
        <v>3.65</v>
      </c>
      <c r="L23" s="141">
        <v>7.33</v>
      </c>
      <c r="M23" s="152">
        <f t="shared" si="2"/>
        <v>10.98</v>
      </c>
    </row>
    <row r="24" spans="1:13" x14ac:dyDescent="0.25">
      <c r="A24" s="131" t="s">
        <v>226</v>
      </c>
      <c r="B24" s="147">
        <v>411</v>
      </c>
      <c r="C24" s="147">
        <v>26479</v>
      </c>
      <c r="D24" s="147">
        <f t="shared" si="0"/>
        <v>26890</v>
      </c>
      <c r="E24" s="151">
        <v>523</v>
      </c>
      <c r="F24" s="150">
        <v>33318</v>
      </c>
      <c r="G24" s="149">
        <f t="shared" si="1"/>
        <v>33841</v>
      </c>
      <c r="H24" s="153">
        <v>1.3</v>
      </c>
      <c r="I24" s="153">
        <v>1.3</v>
      </c>
      <c r="J24" s="148">
        <f t="shared" si="4"/>
        <v>1.2584975827445146</v>
      </c>
      <c r="K24" s="141">
        <v>0.19</v>
      </c>
      <c r="L24" s="141">
        <v>12.32</v>
      </c>
      <c r="M24" s="152">
        <f t="shared" si="2"/>
        <v>12.51</v>
      </c>
    </row>
    <row r="25" spans="1:13" x14ac:dyDescent="0.25">
      <c r="A25" s="130" t="s">
        <v>287</v>
      </c>
      <c r="B25" s="147">
        <v>3250</v>
      </c>
      <c r="C25" s="147">
        <v>40963</v>
      </c>
      <c r="D25" s="147">
        <f t="shared" si="0"/>
        <v>44213</v>
      </c>
      <c r="E25" s="151">
        <v>7475</v>
      </c>
      <c r="F25" s="150">
        <v>63309</v>
      </c>
      <c r="G25" s="149">
        <f t="shared" si="1"/>
        <v>70784</v>
      </c>
      <c r="H25" s="153">
        <v>2.2999999999999998</v>
      </c>
      <c r="I25" s="153">
        <v>1.5</v>
      </c>
      <c r="J25" s="148">
        <f t="shared" si="4"/>
        <v>1.6009770881867325</v>
      </c>
      <c r="K25" s="141">
        <v>0.88</v>
      </c>
      <c r="L25" s="141">
        <v>7.42</v>
      </c>
      <c r="M25" s="152">
        <f t="shared" si="2"/>
        <v>8.3000000000000007</v>
      </c>
    </row>
    <row r="26" spans="1:13" x14ac:dyDescent="0.25">
      <c r="A26" s="130" t="s">
        <v>23</v>
      </c>
      <c r="B26" s="147">
        <v>237812</v>
      </c>
      <c r="C26" s="147">
        <v>194639</v>
      </c>
      <c r="D26" s="147">
        <f t="shared" si="0"/>
        <v>432451</v>
      </c>
      <c r="E26" s="151">
        <v>1373606</v>
      </c>
      <c r="F26" s="150">
        <v>593145</v>
      </c>
      <c r="G26" s="149">
        <f t="shared" si="1"/>
        <v>1966751</v>
      </c>
      <c r="H26" s="153">
        <v>5.8</v>
      </c>
      <c r="I26" s="153">
        <v>3</v>
      </c>
      <c r="J26" s="148">
        <f t="shared" si="4"/>
        <v>4.547916411339088</v>
      </c>
      <c r="K26" s="141">
        <v>13.03</v>
      </c>
      <c r="L26" s="141">
        <v>5.63</v>
      </c>
      <c r="M26" s="152">
        <f t="shared" si="2"/>
        <v>18.66</v>
      </c>
    </row>
    <row r="27" spans="1:13" x14ac:dyDescent="0.25">
      <c r="A27" s="130" t="s">
        <v>54</v>
      </c>
      <c r="B27" s="147">
        <v>1948</v>
      </c>
      <c r="C27" s="147">
        <v>32328</v>
      </c>
      <c r="D27" s="147">
        <f t="shared" si="0"/>
        <v>34276</v>
      </c>
      <c r="E27" s="151">
        <v>2054</v>
      </c>
      <c r="F27" s="150">
        <v>36734</v>
      </c>
      <c r="G27" s="149">
        <f t="shared" si="1"/>
        <v>38788</v>
      </c>
      <c r="H27" s="153">
        <v>1.1000000000000001</v>
      </c>
      <c r="I27" s="153">
        <v>1.1000000000000001</v>
      </c>
      <c r="J27" s="148">
        <f t="shared" si="4"/>
        <v>1.1316372972342164</v>
      </c>
      <c r="K27" s="141">
        <v>1.17</v>
      </c>
      <c r="L27" s="141">
        <v>20.88</v>
      </c>
      <c r="M27" s="152">
        <f t="shared" si="2"/>
        <v>22.049999999999997</v>
      </c>
    </row>
    <row r="28" spans="1:13" x14ac:dyDescent="0.25">
      <c r="A28" s="130" t="s">
        <v>108</v>
      </c>
      <c r="B28" s="147">
        <v>12076</v>
      </c>
      <c r="C28" s="147">
        <v>68598</v>
      </c>
      <c r="D28" s="147">
        <f t="shared" si="0"/>
        <v>80674</v>
      </c>
      <c r="E28" s="151">
        <v>24758</v>
      </c>
      <c r="F28" s="150">
        <v>102298</v>
      </c>
      <c r="G28" s="149">
        <f t="shared" si="1"/>
        <v>127056</v>
      </c>
      <c r="H28" s="153">
        <v>2.1</v>
      </c>
      <c r="I28" s="153">
        <v>1.5</v>
      </c>
      <c r="J28" s="148">
        <f t="shared" si="4"/>
        <v>1.5749312046012347</v>
      </c>
      <c r="K28" s="141">
        <v>3.21</v>
      </c>
      <c r="L28" s="141">
        <v>13.25</v>
      </c>
      <c r="M28" s="152">
        <f t="shared" si="2"/>
        <v>16.46</v>
      </c>
    </row>
    <row r="29" spans="1:13" x14ac:dyDescent="0.25">
      <c r="A29" s="130" t="s">
        <v>113</v>
      </c>
      <c r="B29" s="147">
        <v>784</v>
      </c>
      <c r="C29" s="147">
        <v>25513</v>
      </c>
      <c r="D29" s="147">
        <f t="shared" si="0"/>
        <v>26297</v>
      </c>
      <c r="E29" s="151">
        <v>1057</v>
      </c>
      <c r="F29" s="150">
        <v>31314</v>
      </c>
      <c r="G29" s="149">
        <f t="shared" si="1"/>
        <v>32371</v>
      </c>
      <c r="H29" s="153">
        <v>1.3</v>
      </c>
      <c r="I29" s="153">
        <v>1.2</v>
      </c>
      <c r="J29" s="148">
        <f t="shared" si="4"/>
        <v>1.2309769175191085</v>
      </c>
      <c r="K29" s="141">
        <v>0.24</v>
      </c>
      <c r="L29" s="141">
        <v>7.01</v>
      </c>
      <c r="M29" s="152">
        <f t="shared" si="2"/>
        <v>7.25</v>
      </c>
    </row>
    <row r="30" spans="1:13" x14ac:dyDescent="0.25">
      <c r="A30" s="130" t="s">
        <v>117</v>
      </c>
      <c r="B30" s="147">
        <v>7685</v>
      </c>
      <c r="C30" s="147">
        <v>210504</v>
      </c>
      <c r="D30" s="147">
        <f t="shared" si="0"/>
        <v>218189</v>
      </c>
      <c r="E30" s="151">
        <v>17390</v>
      </c>
      <c r="F30" s="150">
        <v>353303</v>
      </c>
      <c r="G30" s="149">
        <f t="shared" si="1"/>
        <v>370693</v>
      </c>
      <c r="H30" s="153">
        <v>2.2999999999999998</v>
      </c>
      <c r="I30" s="153">
        <v>1.7</v>
      </c>
      <c r="J30" s="148">
        <f t="shared" si="4"/>
        <v>1.6989536594420434</v>
      </c>
      <c r="K30" s="141">
        <v>0.55000000000000004</v>
      </c>
      <c r="L30" s="141">
        <v>11.15</v>
      </c>
      <c r="M30" s="152">
        <f t="shared" si="2"/>
        <v>11.700000000000001</v>
      </c>
    </row>
    <row r="31" spans="1:13" x14ac:dyDescent="0.25">
      <c r="A31" s="130" t="s">
        <v>256</v>
      </c>
      <c r="B31" s="147">
        <v>527</v>
      </c>
      <c r="C31" s="147">
        <v>207575</v>
      </c>
      <c r="D31" s="147">
        <f t="shared" si="0"/>
        <v>208102</v>
      </c>
      <c r="E31" s="151">
        <v>1280</v>
      </c>
      <c r="F31" s="150">
        <v>325546</v>
      </c>
      <c r="G31" s="149">
        <f t="shared" si="1"/>
        <v>326826</v>
      </c>
      <c r="H31" s="153">
        <v>2.4</v>
      </c>
      <c r="I31" s="153">
        <v>1.6</v>
      </c>
      <c r="J31" s="148">
        <f t="shared" si="4"/>
        <v>1.5705086928525436</v>
      </c>
      <c r="K31" s="141">
        <v>0.17</v>
      </c>
      <c r="L31" s="141">
        <v>42.39</v>
      </c>
      <c r="M31" s="152">
        <f t="shared" si="2"/>
        <v>42.56</v>
      </c>
    </row>
    <row r="32" spans="1:13" x14ac:dyDescent="0.25">
      <c r="A32" s="130" t="s">
        <v>311</v>
      </c>
      <c r="B32" s="147">
        <v>52</v>
      </c>
      <c r="C32" s="147">
        <v>26975</v>
      </c>
      <c r="D32" s="147">
        <f t="shared" si="0"/>
        <v>27027</v>
      </c>
      <c r="E32" s="151">
        <v>86</v>
      </c>
      <c r="F32" s="150">
        <v>29459</v>
      </c>
      <c r="G32" s="149">
        <f t="shared" si="1"/>
        <v>29545</v>
      </c>
      <c r="H32" s="153">
        <v>1.6</v>
      </c>
      <c r="I32" s="153">
        <v>1.1000000000000001</v>
      </c>
      <c r="J32" s="148">
        <f t="shared" si="4"/>
        <v>1.0931660931660931</v>
      </c>
      <c r="K32" s="141">
        <v>0.09</v>
      </c>
      <c r="L32" s="141">
        <v>29.26</v>
      </c>
      <c r="M32" s="152">
        <f t="shared" si="2"/>
        <v>29.35</v>
      </c>
    </row>
    <row r="33" spans="1:13" x14ac:dyDescent="0.25">
      <c r="A33" s="130" t="s">
        <v>18</v>
      </c>
      <c r="B33" s="147">
        <v>20020</v>
      </c>
      <c r="C33" s="147">
        <v>422295</v>
      </c>
      <c r="D33" s="147">
        <f t="shared" si="0"/>
        <v>442315</v>
      </c>
      <c r="E33" s="151">
        <v>33359</v>
      </c>
      <c r="F33" s="150">
        <v>701582</v>
      </c>
      <c r="G33" s="149">
        <f t="shared" si="1"/>
        <v>734941</v>
      </c>
      <c r="H33" s="153">
        <v>1.7</v>
      </c>
      <c r="I33" s="153">
        <v>1.7</v>
      </c>
      <c r="J33" s="148">
        <f t="shared" si="4"/>
        <v>1.6615782869674327</v>
      </c>
      <c r="K33" s="141">
        <v>1.1599999999999999</v>
      </c>
      <c r="L33" s="141">
        <v>24.32</v>
      </c>
      <c r="M33" s="152">
        <f t="shared" si="2"/>
        <v>25.48</v>
      </c>
    </row>
    <row r="34" spans="1:13" x14ac:dyDescent="0.25">
      <c r="A34" s="154" t="s">
        <v>68</v>
      </c>
      <c r="B34" s="147">
        <v>22</v>
      </c>
      <c r="C34" s="147">
        <v>28107</v>
      </c>
      <c r="D34" s="147">
        <f t="shared" si="0"/>
        <v>28129</v>
      </c>
      <c r="E34" s="151">
        <v>195</v>
      </c>
      <c r="F34" s="150">
        <v>39487</v>
      </c>
      <c r="G34" s="149">
        <f t="shared" si="1"/>
        <v>39682</v>
      </c>
      <c r="H34" s="153">
        <v>8.9</v>
      </c>
      <c r="I34" s="153">
        <v>1.4</v>
      </c>
      <c r="J34" s="148">
        <f t="shared" si="4"/>
        <v>1.4107149205446337</v>
      </c>
      <c r="K34" s="141">
        <v>0.11</v>
      </c>
      <c r="L34" s="141">
        <v>22.49</v>
      </c>
      <c r="M34" s="152">
        <f t="shared" si="2"/>
        <v>22.599999999999998</v>
      </c>
    </row>
    <row r="35" spans="1:13" x14ac:dyDescent="0.25">
      <c r="A35" s="130" t="s">
        <v>91</v>
      </c>
      <c r="B35" s="147">
        <v>250</v>
      </c>
      <c r="C35" s="147">
        <v>77001</v>
      </c>
      <c r="D35" s="147">
        <f t="shared" si="0"/>
        <v>77251</v>
      </c>
      <c r="E35" s="151">
        <v>395</v>
      </c>
      <c r="F35" s="150">
        <v>140923</v>
      </c>
      <c r="G35" s="149">
        <f t="shared" si="1"/>
        <v>141318</v>
      </c>
      <c r="H35" s="153">
        <v>1.6</v>
      </c>
      <c r="I35" s="153">
        <v>1.8</v>
      </c>
      <c r="J35" s="148">
        <f t="shared" si="4"/>
        <v>1.8293355425819731</v>
      </c>
      <c r="K35" s="141">
        <v>0.08</v>
      </c>
      <c r="L35" s="141">
        <v>28.49</v>
      </c>
      <c r="M35" s="152">
        <f t="shared" si="2"/>
        <v>28.569999999999997</v>
      </c>
    </row>
    <row r="36" spans="1:13" x14ac:dyDescent="0.25">
      <c r="A36" s="130" t="s">
        <v>144</v>
      </c>
      <c r="B36" s="147">
        <v>991</v>
      </c>
      <c r="C36" s="147">
        <v>84819</v>
      </c>
      <c r="D36" s="147">
        <f t="shared" si="0"/>
        <v>85810</v>
      </c>
      <c r="E36" s="151">
        <v>1303</v>
      </c>
      <c r="F36" s="150">
        <v>104593</v>
      </c>
      <c r="G36" s="149">
        <f t="shared" si="1"/>
        <v>105896</v>
      </c>
      <c r="H36" s="153">
        <v>1.3</v>
      </c>
      <c r="I36" s="153">
        <v>1.2</v>
      </c>
      <c r="J36" s="148">
        <f t="shared" si="4"/>
        <v>1.2340752826010954</v>
      </c>
      <c r="K36" s="141">
        <v>0.27</v>
      </c>
      <c r="L36" s="141">
        <v>21.4</v>
      </c>
      <c r="M36" s="152">
        <f t="shared" si="2"/>
        <v>21.669999999999998</v>
      </c>
    </row>
    <row r="37" spans="1:13" x14ac:dyDescent="0.25">
      <c r="A37" s="130" t="s">
        <v>153</v>
      </c>
      <c r="B37" s="147">
        <v>1877</v>
      </c>
      <c r="C37" s="147">
        <v>18033</v>
      </c>
      <c r="D37" s="147">
        <f t="shared" si="0"/>
        <v>19910</v>
      </c>
      <c r="E37" s="151">
        <v>2225</v>
      </c>
      <c r="F37" s="150">
        <v>20516</v>
      </c>
      <c r="G37" s="149">
        <f t="shared" si="1"/>
        <v>22741</v>
      </c>
      <c r="H37" s="153">
        <v>1.2</v>
      </c>
      <c r="I37" s="153">
        <v>1.1000000000000001</v>
      </c>
      <c r="J37" s="148">
        <f t="shared" si="4"/>
        <v>1.1421898543445506</v>
      </c>
      <c r="K37" s="141">
        <v>1.48</v>
      </c>
      <c r="L37" s="141">
        <v>13.64</v>
      </c>
      <c r="M37" s="152">
        <f t="shared" si="2"/>
        <v>15.120000000000001</v>
      </c>
    </row>
    <row r="38" spans="1:13" x14ac:dyDescent="0.25">
      <c r="A38" s="130" t="s">
        <v>160</v>
      </c>
      <c r="B38" s="147">
        <v>8592</v>
      </c>
      <c r="C38" s="147">
        <v>282548</v>
      </c>
      <c r="D38" s="147">
        <f t="shared" ref="D38:D69" si="5">SUM(B38:C38)</f>
        <v>291140</v>
      </c>
      <c r="E38" s="151">
        <v>35709</v>
      </c>
      <c r="F38" s="150">
        <v>525576</v>
      </c>
      <c r="G38" s="149">
        <f t="shared" ref="G38:G69" si="6">SUM(E38:F38)</f>
        <v>561285</v>
      </c>
      <c r="H38" s="153">
        <v>4.2</v>
      </c>
      <c r="I38" s="153">
        <v>1.9</v>
      </c>
      <c r="J38" s="148">
        <f t="shared" si="4"/>
        <v>1.927886927251494</v>
      </c>
      <c r="K38" s="141">
        <v>2.85</v>
      </c>
      <c r="L38" s="141">
        <v>41.97</v>
      </c>
      <c r="M38" s="152">
        <f t="shared" ref="M38:M69" si="7">SUM(K38:L38)</f>
        <v>44.82</v>
      </c>
    </row>
    <row r="39" spans="1:13" x14ac:dyDescent="0.25">
      <c r="A39" s="130" t="s">
        <v>188</v>
      </c>
      <c r="B39" s="147">
        <v>71591</v>
      </c>
      <c r="C39" s="147">
        <v>78522</v>
      </c>
      <c r="D39" s="147">
        <f t="shared" si="5"/>
        <v>150113</v>
      </c>
      <c r="E39" s="151">
        <v>132100</v>
      </c>
      <c r="F39" s="150">
        <v>188626</v>
      </c>
      <c r="G39" s="149">
        <f t="shared" si="6"/>
        <v>320726</v>
      </c>
      <c r="H39" s="153">
        <v>1.8</v>
      </c>
      <c r="I39" s="153">
        <v>2.4</v>
      </c>
      <c r="J39" s="148">
        <f t="shared" si="4"/>
        <v>2.1365637886125786</v>
      </c>
      <c r="K39" s="141">
        <v>9.73</v>
      </c>
      <c r="L39" s="141">
        <v>13.89</v>
      </c>
      <c r="M39" s="152">
        <f t="shared" si="7"/>
        <v>23.62</v>
      </c>
    </row>
    <row r="40" spans="1:13" x14ac:dyDescent="0.25">
      <c r="A40" s="130" t="s">
        <v>190</v>
      </c>
      <c r="B40" s="147">
        <v>33</v>
      </c>
      <c r="C40" s="147">
        <v>9228</v>
      </c>
      <c r="D40" s="147">
        <f t="shared" si="5"/>
        <v>9261</v>
      </c>
      <c r="E40" s="151">
        <v>33</v>
      </c>
      <c r="F40" s="150">
        <v>13176</v>
      </c>
      <c r="G40" s="149">
        <f t="shared" si="6"/>
        <v>13209</v>
      </c>
      <c r="H40" s="153">
        <v>1</v>
      </c>
      <c r="I40" s="153">
        <v>1.4</v>
      </c>
      <c r="J40" s="148">
        <f t="shared" si="4"/>
        <v>1.4263038548752835</v>
      </c>
      <c r="K40" s="141">
        <v>0.02</v>
      </c>
      <c r="L40" s="141">
        <v>9.68</v>
      </c>
      <c r="M40" s="152">
        <f t="shared" si="7"/>
        <v>9.6999999999999993</v>
      </c>
    </row>
    <row r="41" spans="1:13" x14ac:dyDescent="0.25">
      <c r="A41" s="130" t="s">
        <v>327</v>
      </c>
      <c r="B41" s="147">
        <v>1231</v>
      </c>
      <c r="C41" s="147">
        <v>150277</v>
      </c>
      <c r="D41" s="147">
        <f t="shared" si="5"/>
        <v>151508</v>
      </c>
      <c r="E41" s="151">
        <v>4672</v>
      </c>
      <c r="F41" s="150">
        <v>214360</v>
      </c>
      <c r="G41" s="149">
        <f t="shared" si="6"/>
        <v>219032</v>
      </c>
      <c r="H41" s="153">
        <v>3.8</v>
      </c>
      <c r="I41" s="153">
        <v>1.4</v>
      </c>
      <c r="J41" s="148">
        <f t="shared" si="4"/>
        <v>1.4456794360693825</v>
      </c>
      <c r="K41" s="141">
        <v>0.65</v>
      </c>
      <c r="L41" s="141">
        <v>29.98</v>
      </c>
      <c r="M41" s="152">
        <f t="shared" si="7"/>
        <v>30.63</v>
      </c>
    </row>
    <row r="42" spans="1:13" x14ac:dyDescent="0.25">
      <c r="A42" s="130" t="s">
        <v>231</v>
      </c>
      <c r="B42" s="147">
        <v>509</v>
      </c>
      <c r="C42" s="147">
        <v>102114</v>
      </c>
      <c r="D42" s="147">
        <f t="shared" si="5"/>
        <v>102623</v>
      </c>
      <c r="E42" s="151">
        <v>637</v>
      </c>
      <c r="F42" s="150">
        <v>102620</v>
      </c>
      <c r="G42" s="149">
        <f t="shared" si="6"/>
        <v>103257</v>
      </c>
      <c r="H42" s="153">
        <v>1.3</v>
      </c>
      <c r="I42" s="153">
        <v>1</v>
      </c>
      <c r="J42" s="148">
        <f t="shared" si="4"/>
        <v>1.0061779523108856</v>
      </c>
      <c r="K42" s="141">
        <v>0.23</v>
      </c>
      <c r="L42" s="141">
        <v>37.74</v>
      </c>
      <c r="M42" s="152">
        <f t="shared" si="7"/>
        <v>37.97</v>
      </c>
    </row>
    <row r="43" spans="1:13" x14ac:dyDescent="0.25">
      <c r="A43" s="130" t="s">
        <v>241</v>
      </c>
      <c r="B43" s="147">
        <v>72</v>
      </c>
      <c r="C43" s="147">
        <v>21663</v>
      </c>
      <c r="D43" s="147">
        <f t="shared" si="5"/>
        <v>21735</v>
      </c>
      <c r="E43" s="151">
        <v>159</v>
      </c>
      <c r="F43" s="150">
        <v>31731</v>
      </c>
      <c r="G43" s="149">
        <f t="shared" si="6"/>
        <v>31890</v>
      </c>
      <c r="H43" s="153" t="s">
        <v>326</v>
      </c>
      <c r="I43" s="153">
        <v>1.5</v>
      </c>
      <c r="J43" s="148">
        <f t="shared" si="4"/>
        <v>1.4672187715665976</v>
      </c>
      <c r="K43" s="141">
        <v>0.08</v>
      </c>
      <c r="L43" s="141">
        <v>15.85</v>
      </c>
      <c r="M43" s="152">
        <f t="shared" si="7"/>
        <v>15.93</v>
      </c>
    </row>
    <row r="44" spans="1:13" x14ac:dyDescent="0.25">
      <c r="A44" s="130" t="s">
        <v>244</v>
      </c>
      <c r="B44" s="147">
        <v>113</v>
      </c>
      <c r="C44" s="147">
        <v>12292</v>
      </c>
      <c r="D44" s="147">
        <f t="shared" si="5"/>
        <v>12405</v>
      </c>
      <c r="E44" s="151">
        <v>131</v>
      </c>
      <c r="F44" s="150">
        <v>15362</v>
      </c>
      <c r="G44" s="149">
        <f t="shared" si="6"/>
        <v>15493</v>
      </c>
      <c r="H44" s="153" t="s">
        <v>325</v>
      </c>
      <c r="I44" s="153">
        <v>1.2</v>
      </c>
      <c r="J44" s="148">
        <f t="shared" si="4"/>
        <v>1.248931882305522</v>
      </c>
      <c r="K44" s="141">
        <v>0.23</v>
      </c>
      <c r="L44" s="141">
        <v>26.81</v>
      </c>
      <c r="M44" s="152">
        <f t="shared" si="7"/>
        <v>27.04</v>
      </c>
    </row>
    <row r="45" spans="1:13" x14ac:dyDescent="0.25">
      <c r="A45" s="130" t="s">
        <v>246</v>
      </c>
      <c r="B45" s="147">
        <v>21</v>
      </c>
      <c r="C45" s="147">
        <v>19227</v>
      </c>
      <c r="D45" s="147">
        <f t="shared" si="5"/>
        <v>19248</v>
      </c>
      <c r="E45" s="151">
        <v>21</v>
      </c>
      <c r="F45" s="150">
        <v>21452</v>
      </c>
      <c r="G45" s="149">
        <f t="shared" si="6"/>
        <v>21473</v>
      </c>
      <c r="H45" s="153">
        <v>1</v>
      </c>
      <c r="I45" s="153">
        <v>1.1000000000000001</v>
      </c>
      <c r="J45" s="148">
        <f t="shared" si="4"/>
        <v>1.11559642560266</v>
      </c>
      <c r="K45" s="141">
        <v>0.03</v>
      </c>
      <c r="L45" s="141">
        <v>27.21</v>
      </c>
      <c r="M45" s="152">
        <f t="shared" si="7"/>
        <v>27.240000000000002</v>
      </c>
    </row>
    <row r="46" spans="1:13" x14ac:dyDescent="0.25">
      <c r="A46" s="130" t="s">
        <v>13</v>
      </c>
      <c r="B46" s="147">
        <v>842</v>
      </c>
      <c r="C46" s="147">
        <v>55728</v>
      </c>
      <c r="D46" s="147">
        <f t="shared" si="5"/>
        <v>56570</v>
      </c>
      <c r="E46" s="151">
        <v>1197</v>
      </c>
      <c r="F46" s="150">
        <v>60944</v>
      </c>
      <c r="G46" s="149">
        <f t="shared" si="6"/>
        <v>62141</v>
      </c>
      <c r="H46" s="143">
        <f t="shared" ref="H46:H73" si="8">(E46/B46)</f>
        <v>1.4216152019002375</v>
      </c>
      <c r="I46" s="143">
        <f t="shared" ref="I46:I73" si="9">(F46/C46)</f>
        <v>1.0935974734424347</v>
      </c>
      <c r="J46" s="148">
        <f t="shared" si="4"/>
        <v>1.0984797595898885</v>
      </c>
      <c r="K46" s="141">
        <v>0.38</v>
      </c>
      <c r="L46" s="141">
        <v>19.363</v>
      </c>
      <c r="M46" s="37">
        <f t="shared" si="7"/>
        <v>19.742999999999999</v>
      </c>
    </row>
    <row r="47" spans="1:13" x14ac:dyDescent="0.25">
      <c r="A47" s="130" t="s">
        <v>31</v>
      </c>
      <c r="B47" s="147">
        <v>23743</v>
      </c>
      <c r="C47" s="147">
        <v>63220</v>
      </c>
      <c r="D47" s="147">
        <f t="shared" si="5"/>
        <v>86963</v>
      </c>
      <c r="E47" s="151">
        <v>38552</v>
      </c>
      <c r="F47" s="150">
        <v>86152</v>
      </c>
      <c r="G47" s="149">
        <f t="shared" si="6"/>
        <v>124704</v>
      </c>
      <c r="H47" s="143">
        <f t="shared" si="8"/>
        <v>1.6237206755675357</v>
      </c>
      <c r="I47" s="143">
        <f t="shared" si="9"/>
        <v>1.362733312242961</v>
      </c>
      <c r="J47" s="148">
        <f t="shared" si="4"/>
        <v>1.4339891678069985</v>
      </c>
      <c r="K47" s="141">
        <v>4.95</v>
      </c>
      <c r="L47" s="141">
        <v>11.06</v>
      </c>
      <c r="M47" s="37">
        <f t="shared" si="7"/>
        <v>16.010000000000002</v>
      </c>
    </row>
    <row r="48" spans="1:13" x14ac:dyDescent="0.25">
      <c r="A48" s="130" t="s">
        <v>50</v>
      </c>
      <c r="B48" s="147">
        <v>81</v>
      </c>
      <c r="C48" s="147">
        <v>29339</v>
      </c>
      <c r="D48" s="147">
        <f t="shared" si="5"/>
        <v>29420</v>
      </c>
      <c r="E48" s="151">
        <v>147</v>
      </c>
      <c r="F48" s="150">
        <v>38436</v>
      </c>
      <c r="G48" s="149">
        <f t="shared" si="6"/>
        <v>38583</v>
      </c>
      <c r="H48" s="143">
        <f t="shared" si="8"/>
        <v>1.8148148148148149</v>
      </c>
      <c r="I48" s="143">
        <f t="shared" si="9"/>
        <v>1.3100651010600224</v>
      </c>
      <c r="J48" s="148">
        <f t="shared" si="4"/>
        <v>1.3114547926580558</v>
      </c>
      <c r="K48">
        <v>0.03</v>
      </c>
      <c r="L48" s="141">
        <v>7.43</v>
      </c>
      <c r="M48" s="37">
        <f t="shared" si="7"/>
        <v>7.46</v>
      </c>
    </row>
    <row r="49" spans="1:13" x14ac:dyDescent="0.25">
      <c r="A49" s="130" t="s">
        <v>73</v>
      </c>
      <c r="B49" s="147">
        <v>1596</v>
      </c>
      <c r="C49" s="147">
        <v>83064</v>
      </c>
      <c r="D49" s="147">
        <f t="shared" si="5"/>
        <v>84660</v>
      </c>
      <c r="E49" s="151">
        <v>2412</v>
      </c>
      <c r="F49" s="150">
        <v>84099</v>
      </c>
      <c r="G49" s="149">
        <f t="shared" si="6"/>
        <v>86511</v>
      </c>
      <c r="H49" s="143">
        <f t="shared" si="8"/>
        <v>1.5112781954887218</v>
      </c>
      <c r="I49" s="143">
        <f t="shared" si="9"/>
        <v>1.0124602715978042</v>
      </c>
      <c r="J49" s="148">
        <f t="shared" ref="J49:J80" si="10">G49/D49</f>
        <v>1.0218639262934088</v>
      </c>
      <c r="K49" s="141">
        <v>0.65</v>
      </c>
      <c r="L49" s="141">
        <v>22.66</v>
      </c>
      <c r="M49" s="37">
        <f t="shared" si="7"/>
        <v>23.31</v>
      </c>
    </row>
    <row r="50" spans="1:13" x14ac:dyDescent="0.25">
      <c r="A50" s="130" t="s">
        <v>98</v>
      </c>
      <c r="B50" s="147">
        <v>237</v>
      </c>
      <c r="C50" s="147">
        <v>67416</v>
      </c>
      <c r="D50" s="147">
        <f t="shared" si="5"/>
        <v>67653</v>
      </c>
      <c r="E50" s="151">
        <v>403</v>
      </c>
      <c r="F50" s="150">
        <v>73396</v>
      </c>
      <c r="G50" s="149">
        <f t="shared" si="6"/>
        <v>73799</v>
      </c>
      <c r="H50" s="143">
        <f t="shared" si="8"/>
        <v>1.7004219409282701</v>
      </c>
      <c r="I50" s="143">
        <f t="shared" si="9"/>
        <v>1.0887029785214193</v>
      </c>
      <c r="J50" s="148">
        <f t="shared" si="10"/>
        <v>1.0908459344005439</v>
      </c>
      <c r="K50" s="141">
        <v>0.16</v>
      </c>
      <c r="L50" s="141">
        <v>28.56</v>
      </c>
      <c r="M50" s="37">
        <f t="shared" si="7"/>
        <v>28.72</v>
      </c>
    </row>
    <row r="51" spans="1:13" x14ac:dyDescent="0.25">
      <c r="A51" s="130" t="s">
        <v>102</v>
      </c>
      <c r="B51" s="147">
        <v>8</v>
      </c>
      <c r="C51" s="147">
        <v>11717</v>
      </c>
      <c r="D51" s="147">
        <f t="shared" si="5"/>
        <v>11725</v>
      </c>
      <c r="E51" s="151">
        <v>10</v>
      </c>
      <c r="F51" s="150">
        <v>17601</v>
      </c>
      <c r="G51" s="149">
        <f t="shared" si="6"/>
        <v>17611</v>
      </c>
      <c r="H51" s="143">
        <f t="shared" si="8"/>
        <v>1.25</v>
      </c>
      <c r="I51" s="143">
        <f t="shared" si="9"/>
        <v>1.5021763249978664</v>
      </c>
      <c r="J51" s="148">
        <f t="shared" si="10"/>
        <v>1.5020042643923242</v>
      </c>
      <c r="K51" s="141">
        <v>0.02</v>
      </c>
      <c r="L51" s="141">
        <v>25.93</v>
      </c>
      <c r="M51" s="37">
        <f t="shared" si="7"/>
        <v>25.95</v>
      </c>
    </row>
    <row r="52" spans="1:13" x14ac:dyDescent="0.25">
      <c r="A52" s="130" t="s">
        <v>139</v>
      </c>
      <c r="B52" s="147">
        <v>891</v>
      </c>
      <c r="C52" s="147">
        <v>64734</v>
      </c>
      <c r="D52" s="147">
        <f t="shared" si="5"/>
        <v>65625</v>
      </c>
      <c r="E52" s="151">
        <v>1054</v>
      </c>
      <c r="F52" s="150">
        <v>93951</v>
      </c>
      <c r="G52" s="149">
        <f t="shared" si="6"/>
        <v>95005</v>
      </c>
      <c r="H52" s="143">
        <f t="shared" si="8"/>
        <v>1.1829405162738496</v>
      </c>
      <c r="I52" s="143">
        <f t="shared" si="9"/>
        <v>1.4513393270924089</v>
      </c>
      <c r="J52" s="148">
        <f t="shared" si="10"/>
        <v>1.4476952380952381</v>
      </c>
      <c r="K52" s="141">
        <v>0.18</v>
      </c>
      <c r="L52" s="141">
        <v>16.22</v>
      </c>
      <c r="M52" s="37">
        <f t="shared" si="7"/>
        <v>16.399999999999999</v>
      </c>
    </row>
    <row r="53" spans="1:13" x14ac:dyDescent="0.25">
      <c r="A53" s="130" t="s">
        <v>191</v>
      </c>
      <c r="B53" s="147">
        <v>10175</v>
      </c>
      <c r="C53" s="147">
        <v>57632</v>
      </c>
      <c r="D53" s="147">
        <f t="shared" si="5"/>
        <v>67807</v>
      </c>
      <c r="E53" s="151">
        <v>24819</v>
      </c>
      <c r="F53" s="150">
        <v>69970</v>
      </c>
      <c r="G53" s="149">
        <f t="shared" si="6"/>
        <v>94789</v>
      </c>
      <c r="H53" s="143">
        <f t="shared" si="8"/>
        <v>2.439213759213759</v>
      </c>
      <c r="I53" s="143">
        <f t="shared" si="9"/>
        <v>1.2140824541921156</v>
      </c>
      <c r="J53" s="148">
        <f t="shared" si="10"/>
        <v>1.3979235182208327</v>
      </c>
      <c r="K53" s="141">
        <v>8.25</v>
      </c>
      <c r="L53" s="141">
        <v>23.26</v>
      </c>
      <c r="M53" s="37">
        <f t="shared" si="7"/>
        <v>31.51</v>
      </c>
    </row>
    <row r="54" spans="1:13" x14ac:dyDescent="0.25">
      <c r="A54" s="130" t="s">
        <v>193</v>
      </c>
      <c r="B54" s="147">
        <v>40189</v>
      </c>
      <c r="C54" s="147">
        <v>252161</v>
      </c>
      <c r="D54" s="147">
        <f t="shared" si="5"/>
        <v>292350</v>
      </c>
      <c r="E54" s="151">
        <v>47204</v>
      </c>
      <c r="F54" s="150">
        <v>276343</v>
      </c>
      <c r="G54" s="149">
        <f t="shared" si="6"/>
        <v>323547</v>
      </c>
      <c r="H54" s="143">
        <f t="shared" si="8"/>
        <v>1.1745502500684266</v>
      </c>
      <c r="I54" s="143">
        <f t="shared" si="9"/>
        <v>1.0958990486236968</v>
      </c>
      <c r="J54" s="148">
        <f t="shared" si="10"/>
        <v>1.1067111339148281</v>
      </c>
      <c r="K54" s="141">
        <v>3.63</v>
      </c>
      <c r="L54" s="141">
        <v>21.24</v>
      </c>
      <c r="M54" s="37">
        <f t="shared" si="7"/>
        <v>24.869999999999997</v>
      </c>
    </row>
    <row r="55" spans="1:13" x14ac:dyDescent="0.25">
      <c r="A55" s="130" t="s">
        <v>199</v>
      </c>
      <c r="B55" s="147">
        <v>2541</v>
      </c>
      <c r="C55" s="147">
        <v>117492</v>
      </c>
      <c r="D55" s="147">
        <f t="shared" si="5"/>
        <v>120033</v>
      </c>
      <c r="E55" s="151">
        <v>5082</v>
      </c>
      <c r="F55" s="150">
        <v>146032</v>
      </c>
      <c r="G55" s="149">
        <f t="shared" si="6"/>
        <v>151114</v>
      </c>
      <c r="H55" s="143">
        <f t="shared" si="8"/>
        <v>2</v>
      </c>
      <c r="I55" s="143">
        <f t="shared" si="9"/>
        <v>1.242910155585061</v>
      </c>
      <c r="J55" s="148">
        <f t="shared" si="10"/>
        <v>1.2589371256237869</v>
      </c>
      <c r="K55" s="141">
        <v>0.6</v>
      </c>
      <c r="L55" s="141">
        <v>17.11</v>
      </c>
      <c r="M55" s="37">
        <f t="shared" si="7"/>
        <v>17.71</v>
      </c>
    </row>
    <row r="56" spans="1:13" x14ac:dyDescent="0.25">
      <c r="A56" s="130" t="s">
        <v>202</v>
      </c>
      <c r="B56" s="147">
        <v>577</v>
      </c>
      <c r="C56" s="147">
        <v>33497</v>
      </c>
      <c r="D56" s="147">
        <f t="shared" si="5"/>
        <v>34074</v>
      </c>
      <c r="E56" s="151">
        <v>2442</v>
      </c>
      <c r="F56" s="150">
        <v>106886</v>
      </c>
      <c r="G56" s="149">
        <f t="shared" si="6"/>
        <v>109328</v>
      </c>
      <c r="H56" s="143">
        <f t="shared" si="8"/>
        <v>4.2322357019064123</v>
      </c>
      <c r="I56" s="143">
        <f t="shared" si="9"/>
        <v>3.1909126190405113</v>
      </c>
      <c r="J56" s="148">
        <f t="shared" si="10"/>
        <v>3.208546105535012</v>
      </c>
      <c r="K56" s="141">
        <v>0.52</v>
      </c>
      <c r="L56" s="141">
        <v>22.68</v>
      </c>
      <c r="M56" s="37">
        <f t="shared" si="7"/>
        <v>23.2</v>
      </c>
    </row>
    <row r="57" spans="1:13" x14ac:dyDescent="0.25">
      <c r="A57" s="130" t="s">
        <v>212</v>
      </c>
      <c r="B57" s="147">
        <v>100</v>
      </c>
      <c r="C57" s="147">
        <v>55699</v>
      </c>
      <c r="D57" s="147">
        <f t="shared" si="5"/>
        <v>55799</v>
      </c>
      <c r="E57" s="151">
        <v>217</v>
      </c>
      <c r="F57" s="150">
        <v>77790</v>
      </c>
      <c r="G57" s="149">
        <f t="shared" si="6"/>
        <v>78007</v>
      </c>
      <c r="H57" s="143">
        <f t="shared" si="8"/>
        <v>2.17</v>
      </c>
      <c r="I57" s="143">
        <f t="shared" si="9"/>
        <v>1.3966139427996911</v>
      </c>
      <c r="J57" s="148">
        <f t="shared" si="10"/>
        <v>1.3979999641570637</v>
      </c>
      <c r="K57" s="141">
        <v>0.06</v>
      </c>
      <c r="L57" s="141">
        <v>21.35</v>
      </c>
      <c r="M57" s="37">
        <f t="shared" si="7"/>
        <v>21.41</v>
      </c>
    </row>
    <row r="58" spans="1:13" x14ac:dyDescent="0.25">
      <c r="A58" s="130" t="s">
        <v>216</v>
      </c>
      <c r="B58" s="147">
        <v>61180</v>
      </c>
      <c r="C58" s="147">
        <v>54010</v>
      </c>
      <c r="D58" s="147">
        <f t="shared" si="5"/>
        <v>115190</v>
      </c>
      <c r="E58" s="151">
        <v>151921</v>
      </c>
      <c r="F58" s="150">
        <v>83824</v>
      </c>
      <c r="G58" s="149">
        <f t="shared" si="6"/>
        <v>235745</v>
      </c>
      <c r="H58" s="143">
        <f t="shared" si="8"/>
        <v>2.4831807780320365</v>
      </c>
      <c r="I58" s="143">
        <f t="shared" si="9"/>
        <v>1.552008887243103</v>
      </c>
      <c r="J58" s="148">
        <f t="shared" si="10"/>
        <v>2.0465752235437105</v>
      </c>
      <c r="K58" s="141">
        <v>8.0399999999999991</v>
      </c>
      <c r="L58" s="141">
        <v>4.4400000000000004</v>
      </c>
      <c r="M58" s="37">
        <f t="shared" si="7"/>
        <v>12.48</v>
      </c>
    </row>
    <row r="59" spans="1:13" x14ac:dyDescent="0.25">
      <c r="A59" s="130" t="s">
        <v>235</v>
      </c>
      <c r="B59" s="147">
        <v>579</v>
      </c>
      <c r="C59" s="147">
        <v>94527</v>
      </c>
      <c r="D59" s="147">
        <f t="shared" si="5"/>
        <v>95106</v>
      </c>
      <c r="E59" s="151">
        <v>2859</v>
      </c>
      <c r="F59" s="150">
        <v>117795</v>
      </c>
      <c r="G59" s="149">
        <f t="shared" si="6"/>
        <v>120654</v>
      </c>
      <c r="H59" s="143">
        <f t="shared" si="8"/>
        <v>4.937823834196891</v>
      </c>
      <c r="I59" s="143">
        <f t="shared" si="9"/>
        <v>1.2461518931099052</v>
      </c>
      <c r="J59" s="148">
        <f t="shared" si="10"/>
        <v>1.268626585073497</v>
      </c>
      <c r="K59" s="141">
        <v>0.95</v>
      </c>
      <c r="L59" s="141">
        <v>39.229999999999997</v>
      </c>
      <c r="M59" s="37">
        <f t="shared" si="7"/>
        <v>40.18</v>
      </c>
    </row>
    <row r="60" spans="1:13" x14ac:dyDescent="0.25">
      <c r="A60" s="130" t="s">
        <v>243</v>
      </c>
      <c r="B60" s="147">
        <v>18</v>
      </c>
      <c r="C60" s="147">
        <v>9201</v>
      </c>
      <c r="D60" s="147">
        <f t="shared" si="5"/>
        <v>9219</v>
      </c>
      <c r="E60" s="151">
        <v>18</v>
      </c>
      <c r="F60" s="150">
        <v>12888</v>
      </c>
      <c r="G60" s="149">
        <f t="shared" si="6"/>
        <v>12906</v>
      </c>
      <c r="H60" s="143">
        <f t="shared" si="8"/>
        <v>1</v>
      </c>
      <c r="I60" s="143">
        <f t="shared" si="9"/>
        <v>1.4007173133355071</v>
      </c>
      <c r="J60" s="148">
        <f t="shared" si="10"/>
        <v>1.3999349170191995</v>
      </c>
      <c r="K60" s="141">
        <v>0.03</v>
      </c>
      <c r="L60" s="141">
        <v>20.18</v>
      </c>
      <c r="M60" s="37">
        <f t="shared" si="7"/>
        <v>20.21</v>
      </c>
    </row>
    <row r="61" spans="1:13" x14ac:dyDescent="0.25">
      <c r="A61" s="130" t="s">
        <v>250</v>
      </c>
      <c r="B61" s="147">
        <v>1505</v>
      </c>
      <c r="C61" s="147">
        <v>61110</v>
      </c>
      <c r="D61" s="147">
        <f t="shared" si="5"/>
        <v>62615</v>
      </c>
      <c r="E61" s="151">
        <v>3299</v>
      </c>
      <c r="F61" s="150">
        <v>92688</v>
      </c>
      <c r="G61" s="149">
        <f t="shared" si="6"/>
        <v>95987</v>
      </c>
      <c r="H61" s="143">
        <f t="shared" si="8"/>
        <v>2.1920265780730896</v>
      </c>
      <c r="I61" s="143">
        <f t="shared" si="9"/>
        <v>1.5167403043691703</v>
      </c>
      <c r="J61" s="148">
        <f t="shared" si="10"/>
        <v>1.5329713327477441</v>
      </c>
      <c r="K61" s="141">
        <v>0.94</v>
      </c>
      <c r="L61" s="141">
        <v>26.53</v>
      </c>
      <c r="M61" s="37">
        <f t="shared" si="7"/>
        <v>27.470000000000002</v>
      </c>
    </row>
    <row r="62" spans="1:13" x14ac:dyDescent="0.25">
      <c r="A62" s="130" t="s">
        <v>259</v>
      </c>
      <c r="B62" s="147">
        <v>1114</v>
      </c>
      <c r="C62" s="147">
        <v>30067</v>
      </c>
      <c r="D62" s="147">
        <f t="shared" si="5"/>
        <v>31181</v>
      </c>
      <c r="E62" s="151">
        <v>1940</v>
      </c>
      <c r="F62" s="150">
        <v>36097</v>
      </c>
      <c r="G62" s="149">
        <f t="shared" si="6"/>
        <v>38037</v>
      </c>
      <c r="H62" s="143">
        <f t="shared" si="8"/>
        <v>1.7414721723518851</v>
      </c>
      <c r="I62" s="143">
        <f t="shared" si="9"/>
        <v>1.2005521003093091</v>
      </c>
      <c r="J62" s="148">
        <f t="shared" si="10"/>
        <v>1.219877489496809</v>
      </c>
      <c r="K62" s="141">
        <v>0.86</v>
      </c>
      <c r="L62" s="141">
        <v>15.98</v>
      </c>
      <c r="M62" s="37">
        <f t="shared" si="7"/>
        <v>16.84</v>
      </c>
    </row>
    <row r="63" spans="1:13" x14ac:dyDescent="0.25">
      <c r="A63" s="130" t="s">
        <v>324</v>
      </c>
      <c r="B63" s="147">
        <v>574</v>
      </c>
      <c r="C63" s="147">
        <v>48309</v>
      </c>
      <c r="D63" s="147">
        <f t="shared" si="5"/>
        <v>48883</v>
      </c>
      <c r="E63" s="151">
        <v>1621</v>
      </c>
      <c r="F63" s="150">
        <v>53653</v>
      </c>
      <c r="G63" s="149">
        <f t="shared" si="6"/>
        <v>55274</v>
      </c>
      <c r="H63" s="143">
        <f t="shared" si="8"/>
        <v>2.8240418118466897</v>
      </c>
      <c r="I63" s="143">
        <f t="shared" si="9"/>
        <v>1.1106212092984744</v>
      </c>
      <c r="J63" s="148">
        <f t="shared" si="10"/>
        <v>1.130740748317411</v>
      </c>
      <c r="K63" s="141">
        <v>0.39</v>
      </c>
      <c r="L63" s="141">
        <v>12.97</v>
      </c>
      <c r="M63" s="37">
        <f t="shared" si="7"/>
        <v>13.360000000000001</v>
      </c>
    </row>
    <row r="64" spans="1:13" x14ac:dyDescent="0.25">
      <c r="A64" s="128" t="s">
        <v>12</v>
      </c>
      <c r="B64" s="147">
        <v>1330</v>
      </c>
      <c r="C64" s="147">
        <v>10611</v>
      </c>
      <c r="D64" s="147">
        <f t="shared" si="5"/>
        <v>11941</v>
      </c>
      <c r="E64" s="151">
        <v>1363</v>
      </c>
      <c r="F64" s="150">
        <v>10616</v>
      </c>
      <c r="G64" s="149">
        <f t="shared" si="6"/>
        <v>11979</v>
      </c>
      <c r="H64" s="143">
        <f t="shared" si="8"/>
        <v>1.024812030075188</v>
      </c>
      <c r="I64" s="143">
        <f t="shared" si="9"/>
        <v>1.0004712091226087</v>
      </c>
      <c r="J64" s="148">
        <f t="shared" si="10"/>
        <v>1.0031823130391089</v>
      </c>
      <c r="K64" s="141">
        <v>0.43</v>
      </c>
      <c r="L64" s="141">
        <v>3.37</v>
      </c>
      <c r="M64" s="37">
        <f t="shared" si="7"/>
        <v>3.8000000000000003</v>
      </c>
    </row>
    <row r="65" spans="1:13" x14ac:dyDescent="0.25">
      <c r="A65" s="128" t="s">
        <v>48</v>
      </c>
      <c r="B65" s="147">
        <v>17</v>
      </c>
      <c r="C65" s="147">
        <v>48606</v>
      </c>
      <c r="D65" s="147">
        <f t="shared" si="5"/>
        <v>48623</v>
      </c>
      <c r="E65" s="151">
        <v>20</v>
      </c>
      <c r="F65" s="150">
        <v>55873</v>
      </c>
      <c r="G65" s="149">
        <f t="shared" si="6"/>
        <v>55893</v>
      </c>
      <c r="H65" s="143">
        <f t="shared" si="8"/>
        <v>1.1764705882352942</v>
      </c>
      <c r="I65" s="143">
        <f t="shared" si="9"/>
        <v>1.1495082911574703</v>
      </c>
      <c r="J65" s="148">
        <f t="shared" si="10"/>
        <v>1.1495177179524094</v>
      </c>
      <c r="K65" s="141">
        <v>0.01</v>
      </c>
      <c r="L65" s="141">
        <v>40.6</v>
      </c>
      <c r="M65" s="37">
        <f t="shared" si="7"/>
        <v>40.61</v>
      </c>
    </row>
    <row r="66" spans="1:13" x14ac:dyDescent="0.25">
      <c r="A66" s="128" t="s">
        <v>49</v>
      </c>
      <c r="B66" s="147">
        <v>362</v>
      </c>
      <c r="C66" s="147">
        <v>14306</v>
      </c>
      <c r="D66" s="147">
        <f t="shared" si="5"/>
        <v>14668</v>
      </c>
      <c r="E66" s="151">
        <v>446</v>
      </c>
      <c r="F66" s="150">
        <v>21103</v>
      </c>
      <c r="G66" s="149">
        <f t="shared" si="6"/>
        <v>21549</v>
      </c>
      <c r="H66" s="143">
        <f t="shared" si="8"/>
        <v>1.2320441988950277</v>
      </c>
      <c r="I66" s="143">
        <f t="shared" si="9"/>
        <v>1.475115336222564</v>
      </c>
      <c r="J66" s="148">
        <f t="shared" si="10"/>
        <v>1.46911644395964</v>
      </c>
      <c r="K66" s="141">
        <v>0.22</v>
      </c>
      <c r="L66" s="141">
        <v>10.65</v>
      </c>
      <c r="M66" s="37">
        <f t="shared" si="7"/>
        <v>10.870000000000001</v>
      </c>
    </row>
    <row r="67" spans="1:13" x14ac:dyDescent="0.25">
      <c r="A67" s="128" t="s">
        <v>86</v>
      </c>
      <c r="B67" s="147">
        <v>206</v>
      </c>
      <c r="C67" s="147">
        <v>48551</v>
      </c>
      <c r="D67" s="147">
        <f t="shared" si="5"/>
        <v>48757</v>
      </c>
      <c r="E67" s="151">
        <v>264</v>
      </c>
      <c r="F67" s="150">
        <v>79210</v>
      </c>
      <c r="G67" s="149">
        <f t="shared" si="6"/>
        <v>79474</v>
      </c>
      <c r="H67" s="143">
        <f t="shared" si="8"/>
        <v>1.2815533980582525</v>
      </c>
      <c r="I67" s="143">
        <f t="shared" si="9"/>
        <v>1.6314802990669606</v>
      </c>
      <c r="J67" s="148">
        <f t="shared" si="10"/>
        <v>1.6300018458887955</v>
      </c>
      <c r="K67" s="141">
        <v>0.06</v>
      </c>
      <c r="L67" s="141">
        <v>19.190000000000001</v>
      </c>
      <c r="M67" s="37">
        <f t="shared" si="7"/>
        <v>19.25</v>
      </c>
    </row>
    <row r="68" spans="1:13" x14ac:dyDescent="0.25">
      <c r="A68" s="128" t="s">
        <v>87</v>
      </c>
      <c r="B68" s="147">
        <v>753</v>
      </c>
      <c r="C68" s="147">
        <v>68967</v>
      </c>
      <c r="D68" s="147">
        <f t="shared" si="5"/>
        <v>69720</v>
      </c>
      <c r="E68" s="151">
        <v>1037</v>
      </c>
      <c r="F68" s="150">
        <v>81900</v>
      </c>
      <c r="G68" s="149">
        <f t="shared" si="6"/>
        <v>82937</v>
      </c>
      <c r="H68" s="143">
        <f t="shared" si="8"/>
        <v>1.3771580345285526</v>
      </c>
      <c r="I68" s="143">
        <f t="shared" si="9"/>
        <v>1.1875244682239332</v>
      </c>
      <c r="J68" s="148">
        <f t="shared" si="10"/>
        <v>1.1895725760183591</v>
      </c>
      <c r="K68" s="141">
        <v>0.36</v>
      </c>
      <c r="L68" s="141">
        <v>28.3</v>
      </c>
      <c r="M68" s="37">
        <f t="shared" si="7"/>
        <v>28.66</v>
      </c>
    </row>
    <row r="69" spans="1:13" x14ac:dyDescent="0.25">
      <c r="A69" s="128" t="s">
        <v>88</v>
      </c>
      <c r="B69" s="147">
        <v>5514</v>
      </c>
      <c r="C69" s="147">
        <v>309201</v>
      </c>
      <c r="D69" s="147">
        <f t="shared" si="5"/>
        <v>314715</v>
      </c>
      <c r="E69" s="151">
        <v>6823</v>
      </c>
      <c r="F69" s="150">
        <v>368026</v>
      </c>
      <c r="G69" s="149">
        <f t="shared" si="6"/>
        <v>374849</v>
      </c>
      <c r="H69" s="143">
        <f t="shared" si="8"/>
        <v>1.2373957199854915</v>
      </c>
      <c r="I69" s="143">
        <f t="shared" si="9"/>
        <v>1.1902484144617902</v>
      </c>
      <c r="J69" s="148">
        <f t="shared" si="10"/>
        <v>1.1910744641977662</v>
      </c>
      <c r="K69" s="141">
        <v>0.55000000000000004</v>
      </c>
      <c r="L69" s="141">
        <v>29.6</v>
      </c>
      <c r="M69" s="37">
        <f t="shared" si="7"/>
        <v>30.150000000000002</v>
      </c>
    </row>
    <row r="70" spans="1:13" x14ac:dyDescent="0.25">
      <c r="A70" s="128" t="s">
        <v>105</v>
      </c>
      <c r="B70" s="147">
        <v>1450</v>
      </c>
      <c r="C70" s="147">
        <v>12493</v>
      </c>
      <c r="D70" s="147">
        <f t="shared" ref="D70:D86" si="11">SUM(B70:C70)</f>
        <v>13943</v>
      </c>
      <c r="E70" s="151">
        <v>1454</v>
      </c>
      <c r="F70" s="150">
        <v>14002</v>
      </c>
      <c r="G70" s="149">
        <f t="shared" ref="G70:G86" si="12">SUM(E70:F70)</f>
        <v>15456</v>
      </c>
      <c r="H70" s="143">
        <f t="shared" si="8"/>
        <v>1.0027586206896553</v>
      </c>
      <c r="I70" s="143">
        <f t="shared" si="9"/>
        <v>1.1207876410790043</v>
      </c>
      <c r="J70" s="148">
        <f t="shared" si="10"/>
        <v>1.1085132324463889</v>
      </c>
      <c r="K70" s="141">
        <v>2.57</v>
      </c>
      <c r="L70" s="141">
        <v>24.75</v>
      </c>
      <c r="M70" s="37">
        <f t="shared" ref="M70:M86" si="13">SUM(K70:L70)</f>
        <v>27.32</v>
      </c>
    </row>
    <row r="71" spans="1:13" x14ac:dyDescent="0.25">
      <c r="A71" s="128" t="s">
        <v>137</v>
      </c>
      <c r="B71" s="147">
        <v>928</v>
      </c>
      <c r="C71" s="147">
        <v>44321</v>
      </c>
      <c r="D71" s="147">
        <f t="shared" si="11"/>
        <v>45249</v>
      </c>
      <c r="E71" s="151">
        <v>1041</v>
      </c>
      <c r="F71" s="150">
        <v>46246</v>
      </c>
      <c r="G71" s="149">
        <f t="shared" si="12"/>
        <v>47287</v>
      </c>
      <c r="H71" s="143">
        <f t="shared" si="8"/>
        <v>1.1217672413793103</v>
      </c>
      <c r="I71" s="143">
        <f t="shared" si="9"/>
        <v>1.0434331355339455</v>
      </c>
      <c r="J71" s="148">
        <f t="shared" si="10"/>
        <v>1.0450396693849588</v>
      </c>
      <c r="K71" s="141">
        <v>0.41</v>
      </c>
      <c r="L71" s="141">
        <v>18.2</v>
      </c>
      <c r="M71" s="37">
        <f t="shared" si="13"/>
        <v>18.61</v>
      </c>
    </row>
    <row r="72" spans="1:13" x14ac:dyDescent="0.25">
      <c r="A72" s="128" t="s">
        <v>310</v>
      </c>
      <c r="B72" s="147">
        <v>1105</v>
      </c>
      <c r="C72" s="147">
        <v>87814</v>
      </c>
      <c r="D72" s="147">
        <f t="shared" si="11"/>
        <v>88919</v>
      </c>
      <c r="E72" s="151">
        <v>1640</v>
      </c>
      <c r="F72" s="150">
        <v>108021</v>
      </c>
      <c r="G72" s="149">
        <f t="shared" si="12"/>
        <v>109661</v>
      </c>
      <c r="H72" s="143">
        <f t="shared" si="8"/>
        <v>1.4841628959276019</v>
      </c>
      <c r="I72" s="143">
        <f t="shared" si="9"/>
        <v>1.2301113717630445</v>
      </c>
      <c r="J72" s="148">
        <f t="shared" si="10"/>
        <v>1.2332684803022975</v>
      </c>
      <c r="K72" s="141">
        <v>0.51</v>
      </c>
      <c r="L72" s="141">
        <v>33.44</v>
      </c>
      <c r="M72" s="37">
        <f t="shared" si="13"/>
        <v>33.949999999999996</v>
      </c>
    </row>
    <row r="73" spans="1:13" x14ac:dyDescent="0.25">
      <c r="A73" s="128" t="s">
        <v>186</v>
      </c>
      <c r="B73" s="147">
        <v>836</v>
      </c>
      <c r="C73" s="147">
        <v>19361</v>
      </c>
      <c r="D73" s="147">
        <f t="shared" si="11"/>
        <v>20197</v>
      </c>
      <c r="E73" s="151">
        <v>836</v>
      </c>
      <c r="F73" s="150">
        <v>20038</v>
      </c>
      <c r="G73" s="149">
        <f t="shared" si="12"/>
        <v>20874</v>
      </c>
      <c r="H73" s="143">
        <f t="shared" si="8"/>
        <v>1</v>
      </c>
      <c r="I73" s="143">
        <f t="shared" si="9"/>
        <v>1.0349672021073291</v>
      </c>
      <c r="J73" s="148">
        <f t="shared" si="10"/>
        <v>1.0335198296776749</v>
      </c>
      <c r="K73" s="141">
        <v>0.86</v>
      </c>
      <c r="L73" s="141">
        <v>20.56</v>
      </c>
      <c r="M73" s="37">
        <f t="shared" si="13"/>
        <v>21.419999999999998</v>
      </c>
    </row>
    <row r="74" spans="1:13" x14ac:dyDescent="0.25">
      <c r="A74" s="128" t="s">
        <v>220</v>
      </c>
      <c r="B74" s="147">
        <v>0</v>
      </c>
      <c r="C74" s="147">
        <v>32588</v>
      </c>
      <c r="D74" s="147">
        <f t="shared" si="11"/>
        <v>32588</v>
      </c>
      <c r="E74" s="151">
        <v>0</v>
      </c>
      <c r="F74" s="150">
        <v>47167</v>
      </c>
      <c r="G74" s="149">
        <f t="shared" si="12"/>
        <v>47167</v>
      </c>
      <c r="H74" s="143">
        <v>0</v>
      </c>
      <c r="I74" s="143">
        <f t="shared" ref="I74:I86" si="14">(F74/C74)</f>
        <v>1.4473732662329692</v>
      </c>
      <c r="J74" s="148">
        <f t="shared" si="10"/>
        <v>1.4473732662329692</v>
      </c>
      <c r="K74" s="141">
        <v>0</v>
      </c>
      <c r="L74" s="141">
        <v>34.46</v>
      </c>
      <c r="M74" s="37">
        <f t="shared" si="13"/>
        <v>34.46</v>
      </c>
    </row>
    <row r="75" spans="1:13" x14ac:dyDescent="0.25">
      <c r="A75" s="128" t="s">
        <v>230</v>
      </c>
      <c r="B75" s="147">
        <v>11154</v>
      </c>
      <c r="C75" s="147">
        <v>130579</v>
      </c>
      <c r="D75" s="147">
        <f t="shared" si="11"/>
        <v>141733</v>
      </c>
      <c r="E75" s="151">
        <v>15196</v>
      </c>
      <c r="F75" s="150">
        <v>159606</v>
      </c>
      <c r="G75" s="149">
        <f t="shared" si="12"/>
        <v>174802</v>
      </c>
      <c r="H75" s="143">
        <f t="shared" ref="H75:H86" si="15">(E75/B75)</f>
        <v>1.3623812085350546</v>
      </c>
      <c r="I75" s="143">
        <f t="shared" si="14"/>
        <v>1.2222945496595929</v>
      </c>
      <c r="J75" s="148">
        <f t="shared" si="10"/>
        <v>1.2333189871095651</v>
      </c>
      <c r="K75" s="141">
        <v>3.36</v>
      </c>
      <c r="L75" s="141">
        <v>35.33</v>
      </c>
      <c r="M75" s="37">
        <f t="shared" si="13"/>
        <v>38.69</v>
      </c>
    </row>
    <row r="76" spans="1:13" x14ac:dyDescent="0.25">
      <c r="A76" s="128" t="s">
        <v>258</v>
      </c>
      <c r="B76" s="147">
        <v>2418</v>
      </c>
      <c r="C76" s="147">
        <v>4756</v>
      </c>
      <c r="D76" s="147">
        <f t="shared" si="11"/>
        <v>7174</v>
      </c>
      <c r="E76" s="151">
        <v>4618</v>
      </c>
      <c r="F76" s="150">
        <v>6040</v>
      </c>
      <c r="G76" s="149">
        <f t="shared" si="12"/>
        <v>10658</v>
      </c>
      <c r="H76" s="143">
        <f t="shared" si="15"/>
        <v>1.9098428453267162</v>
      </c>
      <c r="I76" s="143">
        <f t="shared" si="14"/>
        <v>1.2699747687132044</v>
      </c>
      <c r="J76" s="148">
        <f t="shared" si="10"/>
        <v>1.485642598271536</v>
      </c>
      <c r="K76" s="141">
        <v>2.61</v>
      </c>
      <c r="L76" s="141">
        <v>3.41</v>
      </c>
      <c r="M76" s="37">
        <f t="shared" si="13"/>
        <v>6.02</v>
      </c>
    </row>
    <row r="77" spans="1:13" x14ac:dyDescent="0.25">
      <c r="A77" s="128" t="s">
        <v>253</v>
      </c>
      <c r="B77" s="147">
        <v>15688</v>
      </c>
      <c r="C77" s="147">
        <v>17904</v>
      </c>
      <c r="D77" s="147">
        <f t="shared" si="11"/>
        <v>33592</v>
      </c>
      <c r="E77" s="151">
        <v>18329</v>
      </c>
      <c r="F77" s="150">
        <v>22486</v>
      </c>
      <c r="G77" s="149">
        <f t="shared" si="12"/>
        <v>40815</v>
      </c>
      <c r="H77" s="143">
        <f t="shared" si="15"/>
        <v>1.1683452320244774</v>
      </c>
      <c r="I77" s="143">
        <f t="shared" si="14"/>
        <v>1.2559204647006255</v>
      </c>
      <c r="J77" s="148">
        <f t="shared" si="10"/>
        <v>1.2150214336746845</v>
      </c>
      <c r="K77" s="141">
        <v>5.56</v>
      </c>
      <c r="L77" s="141">
        <v>6.82</v>
      </c>
      <c r="M77" s="37">
        <f t="shared" si="13"/>
        <v>12.379999999999999</v>
      </c>
    </row>
    <row r="78" spans="1:13" x14ac:dyDescent="0.25">
      <c r="A78" s="128" t="s">
        <v>3</v>
      </c>
      <c r="B78" s="147">
        <v>7218</v>
      </c>
      <c r="C78" s="147">
        <v>15273</v>
      </c>
      <c r="D78" s="147">
        <f t="shared" si="11"/>
        <v>22491</v>
      </c>
      <c r="E78" s="151">
        <v>7560</v>
      </c>
      <c r="F78" s="150">
        <v>31632</v>
      </c>
      <c r="G78" s="149">
        <f t="shared" si="12"/>
        <v>39192</v>
      </c>
      <c r="H78" s="143">
        <f t="shared" si="15"/>
        <v>1.0473815461346634</v>
      </c>
      <c r="I78" s="143">
        <f t="shared" si="14"/>
        <v>2.071105873109409</v>
      </c>
      <c r="J78" s="148">
        <f t="shared" si="10"/>
        <v>1.7425636921435241</v>
      </c>
      <c r="K78" s="141">
        <v>4.12</v>
      </c>
      <c r="L78" s="141">
        <v>17.25</v>
      </c>
      <c r="M78" s="37">
        <f t="shared" si="13"/>
        <v>21.37</v>
      </c>
    </row>
    <row r="79" spans="1:13" x14ac:dyDescent="0.25">
      <c r="A79" s="128" t="s">
        <v>80</v>
      </c>
      <c r="B79" s="147">
        <v>1538</v>
      </c>
      <c r="C79" s="147">
        <v>280549</v>
      </c>
      <c r="D79" s="147">
        <f t="shared" si="11"/>
        <v>282087</v>
      </c>
      <c r="E79" s="151">
        <v>4489</v>
      </c>
      <c r="F79" s="150">
        <v>340657</v>
      </c>
      <c r="G79" s="149">
        <f t="shared" si="12"/>
        <v>345146</v>
      </c>
      <c r="H79" s="143">
        <f t="shared" si="15"/>
        <v>2.9187256176853058</v>
      </c>
      <c r="I79" s="143">
        <f t="shared" si="14"/>
        <v>1.2142513429026658</v>
      </c>
      <c r="J79" s="148">
        <f t="shared" si="10"/>
        <v>1.2235445093180473</v>
      </c>
      <c r="K79" s="141">
        <v>0.51</v>
      </c>
      <c r="L79" s="141">
        <v>38.54</v>
      </c>
      <c r="M79" s="37">
        <f t="shared" si="13"/>
        <v>39.049999999999997</v>
      </c>
    </row>
    <row r="80" spans="1:13" x14ac:dyDescent="0.25">
      <c r="A80" s="128" t="s">
        <v>95</v>
      </c>
      <c r="B80" s="147">
        <v>3316</v>
      </c>
      <c r="C80" s="147">
        <v>56674</v>
      </c>
      <c r="D80" s="147">
        <f t="shared" si="11"/>
        <v>59990</v>
      </c>
      <c r="E80" s="151">
        <v>5407</v>
      </c>
      <c r="F80" s="150">
        <v>74808</v>
      </c>
      <c r="G80" s="149">
        <f t="shared" si="12"/>
        <v>80215</v>
      </c>
      <c r="H80" s="143">
        <f t="shared" si="15"/>
        <v>1.6305790108564535</v>
      </c>
      <c r="I80" s="143">
        <f t="shared" si="14"/>
        <v>1.3199703567773582</v>
      </c>
      <c r="J80" s="148">
        <f t="shared" si="10"/>
        <v>1.3371395232538756</v>
      </c>
      <c r="K80" s="141">
        <v>0.91</v>
      </c>
      <c r="L80" s="141">
        <v>12.65</v>
      </c>
      <c r="M80" s="37">
        <f t="shared" si="13"/>
        <v>13.56</v>
      </c>
    </row>
    <row r="81" spans="1:13" x14ac:dyDescent="0.25">
      <c r="A81" s="128" t="s">
        <v>257</v>
      </c>
      <c r="B81" s="147">
        <v>173</v>
      </c>
      <c r="C81" s="147">
        <v>14066</v>
      </c>
      <c r="D81" s="147">
        <f t="shared" si="11"/>
        <v>14239</v>
      </c>
      <c r="E81" s="151">
        <v>219</v>
      </c>
      <c r="F81" s="150">
        <v>29513</v>
      </c>
      <c r="G81" s="149">
        <f t="shared" si="12"/>
        <v>29732</v>
      </c>
      <c r="H81" s="143">
        <f t="shared" si="15"/>
        <v>1.2658959537572254</v>
      </c>
      <c r="I81" s="143">
        <f t="shared" si="14"/>
        <v>2.0981800085312101</v>
      </c>
      <c r="J81" s="148">
        <f t="shared" ref="J81:J86" si="16">G81/D81</f>
        <v>2.0880679823021278</v>
      </c>
      <c r="K81" s="141">
        <v>0.17</v>
      </c>
      <c r="L81" s="141">
        <v>22.52</v>
      </c>
      <c r="M81" s="37">
        <f t="shared" si="13"/>
        <v>22.69</v>
      </c>
    </row>
    <row r="82" spans="1:13" x14ac:dyDescent="0.25">
      <c r="A82" s="128" t="s">
        <v>201</v>
      </c>
      <c r="B82" s="147">
        <v>11</v>
      </c>
      <c r="C82" s="147">
        <v>26607</v>
      </c>
      <c r="D82" s="147">
        <f t="shared" si="11"/>
        <v>26618</v>
      </c>
      <c r="E82" s="151">
        <v>14</v>
      </c>
      <c r="F82" s="150">
        <v>28880</v>
      </c>
      <c r="G82" s="149">
        <f t="shared" si="12"/>
        <v>28894</v>
      </c>
      <c r="H82" s="143">
        <f t="shared" si="15"/>
        <v>1.2727272727272727</v>
      </c>
      <c r="I82" s="143">
        <f t="shared" si="14"/>
        <v>1.0854286465967602</v>
      </c>
      <c r="J82" s="148">
        <f t="shared" si="16"/>
        <v>1.085506048538583</v>
      </c>
      <c r="K82" s="141">
        <v>0.01</v>
      </c>
      <c r="L82" s="141">
        <v>29.97</v>
      </c>
      <c r="M82" s="37">
        <f t="shared" si="13"/>
        <v>29.98</v>
      </c>
    </row>
    <row r="83" spans="1:13" x14ac:dyDescent="0.25">
      <c r="A83" s="128" t="s">
        <v>223</v>
      </c>
      <c r="B83" s="147">
        <v>3175</v>
      </c>
      <c r="C83" s="147">
        <v>100654</v>
      </c>
      <c r="D83" s="147">
        <f t="shared" si="11"/>
        <v>103829</v>
      </c>
      <c r="E83" s="151">
        <v>3727</v>
      </c>
      <c r="F83" s="150">
        <v>115370</v>
      </c>
      <c r="G83" s="149">
        <f t="shared" si="12"/>
        <v>119097</v>
      </c>
      <c r="H83" s="143">
        <f t="shared" si="15"/>
        <v>1.1738582677165355</v>
      </c>
      <c r="I83" s="143">
        <f t="shared" si="14"/>
        <v>1.1462038269716057</v>
      </c>
      <c r="J83" s="148">
        <f t="shared" si="16"/>
        <v>1.1470494755800402</v>
      </c>
      <c r="K83" s="141">
        <v>1.06</v>
      </c>
      <c r="L83" s="141">
        <v>32.75</v>
      </c>
      <c r="M83" s="37">
        <f t="shared" si="13"/>
        <v>33.81</v>
      </c>
    </row>
    <row r="84" spans="1:13" x14ac:dyDescent="0.25">
      <c r="A84" s="128" t="s">
        <v>308</v>
      </c>
      <c r="B84" s="147">
        <v>8</v>
      </c>
      <c r="C84" s="147">
        <v>28300</v>
      </c>
      <c r="D84" s="147">
        <f t="shared" si="11"/>
        <v>28308</v>
      </c>
      <c r="E84" s="151">
        <v>8</v>
      </c>
      <c r="F84" s="150">
        <v>28300</v>
      </c>
      <c r="G84" s="149">
        <f t="shared" si="12"/>
        <v>28308</v>
      </c>
      <c r="H84" s="143">
        <f t="shared" si="15"/>
        <v>1</v>
      </c>
      <c r="I84" s="143">
        <f t="shared" si="14"/>
        <v>1</v>
      </c>
      <c r="J84" s="148">
        <f t="shared" si="16"/>
        <v>1</v>
      </c>
      <c r="K84" s="141">
        <v>0.01</v>
      </c>
      <c r="L84" s="141">
        <v>30.05</v>
      </c>
      <c r="M84" s="37">
        <f t="shared" si="13"/>
        <v>30.060000000000002</v>
      </c>
    </row>
    <row r="85" spans="1:13" x14ac:dyDescent="0.25">
      <c r="A85" s="128" t="s">
        <v>248</v>
      </c>
      <c r="B85" s="147">
        <v>937</v>
      </c>
      <c r="C85" s="147">
        <v>23977</v>
      </c>
      <c r="D85" s="147">
        <f t="shared" si="11"/>
        <v>24914</v>
      </c>
      <c r="E85" s="151">
        <v>1791</v>
      </c>
      <c r="F85" s="150">
        <v>27118</v>
      </c>
      <c r="G85" s="149">
        <f t="shared" si="12"/>
        <v>28909</v>
      </c>
      <c r="H85" s="143">
        <f t="shared" si="15"/>
        <v>1.9114194236926361</v>
      </c>
      <c r="I85" s="143">
        <f t="shared" si="14"/>
        <v>1.1310005421862619</v>
      </c>
      <c r="J85" s="148">
        <f t="shared" si="16"/>
        <v>1.1603516095368067</v>
      </c>
      <c r="K85" s="141">
        <v>1.46</v>
      </c>
      <c r="L85" s="141">
        <v>22.05</v>
      </c>
      <c r="M85" s="37">
        <f t="shared" si="13"/>
        <v>23.51</v>
      </c>
    </row>
    <row r="86" spans="1:13" ht="15.75" thickBot="1" x14ac:dyDescent="0.3">
      <c r="A86" s="37" t="s">
        <v>260</v>
      </c>
      <c r="B86" s="147">
        <v>1749</v>
      </c>
      <c r="C86" s="147">
        <v>7625</v>
      </c>
      <c r="D86" s="147">
        <f t="shared" si="11"/>
        <v>9374</v>
      </c>
      <c r="E86" s="146">
        <v>2057</v>
      </c>
      <c r="F86" s="145">
        <v>10565</v>
      </c>
      <c r="G86" s="144">
        <f t="shared" si="12"/>
        <v>12622</v>
      </c>
      <c r="H86" s="143">
        <f t="shared" si="15"/>
        <v>1.1761006289308176</v>
      </c>
      <c r="I86" s="143">
        <f t="shared" si="14"/>
        <v>1.3855737704918032</v>
      </c>
      <c r="J86" s="142">
        <f t="shared" si="16"/>
        <v>1.346490292297845</v>
      </c>
      <c r="K86" s="141">
        <v>4.58</v>
      </c>
      <c r="L86" s="141">
        <v>23.53</v>
      </c>
      <c r="M86" s="37">
        <f t="shared" si="13"/>
        <v>28.11</v>
      </c>
    </row>
    <row r="87" spans="1:13" x14ac:dyDescent="0.25">
      <c r="A87" s="330" t="s">
        <v>6</v>
      </c>
      <c r="B87" s="328">
        <v>1403518</v>
      </c>
      <c r="C87" s="328">
        <v>9768186</v>
      </c>
      <c r="D87" s="328">
        <v>11171703</v>
      </c>
      <c r="E87" s="332">
        <v>4942973</v>
      </c>
      <c r="F87" s="328">
        <v>15910201</v>
      </c>
      <c r="G87" s="328">
        <v>20853173</v>
      </c>
      <c r="H87" s="334">
        <v>3.5</v>
      </c>
      <c r="I87" s="334">
        <v>1.6</v>
      </c>
      <c r="J87" s="334">
        <v>1.9</v>
      </c>
      <c r="K87" s="324">
        <v>6.18</v>
      </c>
      <c r="L87" s="324">
        <v>19.91</v>
      </c>
      <c r="M87" s="326">
        <v>26.09</v>
      </c>
    </row>
    <row r="88" spans="1:13" ht="15.75" thickBot="1" x14ac:dyDescent="0.3">
      <c r="A88" s="331"/>
      <c r="B88" s="329"/>
      <c r="C88" s="329"/>
      <c r="D88" s="329"/>
      <c r="E88" s="333"/>
      <c r="F88" s="329"/>
      <c r="G88" s="329"/>
      <c r="H88" s="335"/>
      <c r="I88" s="335"/>
      <c r="J88" s="335"/>
      <c r="K88" s="325"/>
      <c r="L88" s="325"/>
      <c r="M88" s="327"/>
    </row>
    <row r="115" spans="3:3" x14ac:dyDescent="0.25">
      <c r="C115" s="139"/>
    </row>
    <row r="116" spans="3:3" x14ac:dyDescent="0.25">
      <c r="C116" s="139"/>
    </row>
    <row r="117" spans="3:3" x14ac:dyDescent="0.25">
      <c r="C117" s="139"/>
    </row>
    <row r="118" spans="3:3" x14ac:dyDescent="0.25">
      <c r="C118" s="139"/>
    </row>
    <row r="119" spans="3:3" x14ac:dyDescent="0.25">
      <c r="C119" s="139"/>
    </row>
    <row r="120" spans="3:3" x14ac:dyDescent="0.25">
      <c r="C120" s="139"/>
    </row>
    <row r="121" spans="3:3" x14ac:dyDescent="0.25">
      <c r="C121" s="139"/>
    </row>
    <row r="122" spans="3:3" x14ac:dyDescent="0.25">
      <c r="C122" s="139"/>
    </row>
    <row r="123" spans="3:3" x14ac:dyDescent="0.25">
      <c r="C123" s="139"/>
    </row>
    <row r="124" spans="3:3" x14ac:dyDescent="0.25">
      <c r="C124" s="139"/>
    </row>
    <row r="125" spans="3:3" x14ac:dyDescent="0.25">
      <c r="C125" s="139"/>
    </row>
    <row r="126" spans="3:3" x14ac:dyDescent="0.25">
      <c r="C126" s="139"/>
    </row>
    <row r="127" spans="3:3" x14ac:dyDescent="0.25">
      <c r="C127" s="139"/>
    </row>
    <row r="128" spans="3:3" x14ac:dyDescent="0.25">
      <c r="C128" s="139"/>
    </row>
    <row r="129" spans="3:3" x14ac:dyDescent="0.25">
      <c r="C129" s="139"/>
    </row>
    <row r="130" spans="3:3" x14ac:dyDescent="0.25">
      <c r="C130" s="139"/>
    </row>
    <row r="131" spans="3:3" x14ac:dyDescent="0.25">
      <c r="C131" s="139"/>
    </row>
    <row r="132" spans="3:3" x14ac:dyDescent="0.25">
      <c r="C132" s="139"/>
    </row>
    <row r="133" spans="3:3" x14ac:dyDescent="0.25">
      <c r="C133" s="139"/>
    </row>
    <row r="134" spans="3:3" x14ac:dyDescent="0.25">
      <c r="C134" s="139"/>
    </row>
    <row r="135" spans="3:3" x14ac:dyDescent="0.25">
      <c r="C135" s="139"/>
    </row>
    <row r="136" spans="3:3" x14ac:dyDescent="0.25">
      <c r="C136" s="139"/>
    </row>
    <row r="137" spans="3:3" x14ac:dyDescent="0.25">
      <c r="C137" s="139"/>
    </row>
    <row r="138" spans="3:3" x14ac:dyDescent="0.25">
      <c r="C138" s="139"/>
    </row>
    <row r="139" spans="3:3" x14ac:dyDescent="0.25">
      <c r="C139" s="139"/>
    </row>
    <row r="140" spans="3:3" x14ac:dyDescent="0.25">
      <c r="C140" s="139"/>
    </row>
    <row r="141" spans="3:3" x14ac:dyDescent="0.25">
      <c r="C141" s="139"/>
    </row>
    <row r="142" spans="3:3" x14ac:dyDescent="0.25">
      <c r="C142" s="139"/>
    </row>
    <row r="143" spans="3:3" x14ac:dyDescent="0.25">
      <c r="C143" s="139"/>
    </row>
    <row r="144" spans="3:3" x14ac:dyDescent="0.25">
      <c r="C144" s="139"/>
    </row>
    <row r="145" spans="3:3" x14ac:dyDescent="0.25">
      <c r="C145" s="139"/>
    </row>
    <row r="146" spans="3:3" x14ac:dyDescent="0.25">
      <c r="C146" s="139"/>
    </row>
    <row r="147" spans="3:3" x14ac:dyDescent="0.25">
      <c r="C147" s="139"/>
    </row>
    <row r="148" spans="3:3" x14ac:dyDescent="0.25">
      <c r="C148" s="139"/>
    </row>
    <row r="149" spans="3:3" x14ac:dyDescent="0.25">
      <c r="C149" s="139"/>
    </row>
    <row r="150" spans="3:3" x14ac:dyDescent="0.25">
      <c r="C150" s="139"/>
    </row>
    <row r="151" spans="3:3" x14ac:dyDescent="0.25">
      <c r="C151" s="139"/>
    </row>
    <row r="152" spans="3:3" x14ac:dyDescent="0.25">
      <c r="C152" s="139"/>
    </row>
    <row r="153" spans="3:3" x14ac:dyDescent="0.25">
      <c r="C153" s="139"/>
    </row>
    <row r="154" spans="3:3" x14ac:dyDescent="0.25">
      <c r="C154" s="139"/>
    </row>
    <row r="155" spans="3:3" x14ac:dyDescent="0.25">
      <c r="C155" s="139"/>
    </row>
    <row r="156" spans="3:3" x14ac:dyDescent="0.25">
      <c r="C156" s="139"/>
    </row>
    <row r="157" spans="3:3" x14ac:dyDescent="0.25">
      <c r="C157" s="139"/>
    </row>
    <row r="158" spans="3:3" x14ac:dyDescent="0.25">
      <c r="C158" s="139"/>
    </row>
    <row r="159" spans="3:3" x14ac:dyDescent="0.25">
      <c r="C159" s="139"/>
    </row>
    <row r="160" spans="3:3" x14ac:dyDescent="0.25">
      <c r="C160" s="139"/>
    </row>
    <row r="161" spans="3:3" x14ac:dyDescent="0.25">
      <c r="C161" s="139"/>
    </row>
    <row r="162" spans="3:3" x14ac:dyDescent="0.25">
      <c r="C162" s="139"/>
    </row>
    <row r="163" spans="3:3" x14ac:dyDescent="0.25">
      <c r="C163" s="139"/>
    </row>
    <row r="164" spans="3:3" x14ac:dyDescent="0.25">
      <c r="C164" s="139"/>
    </row>
    <row r="165" spans="3:3" x14ac:dyDescent="0.25">
      <c r="C165" s="139"/>
    </row>
    <row r="166" spans="3:3" x14ac:dyDescent="0.25">
      <c r="C166" s="139"/>
    </row>
    <row r="167" spans="3:3" x14ac:dyDescent="0.25">
      <c r="C167" s="139"/>
    </row>
    <row r="168" spans="3:3" x14ac:dyDescent="0.25">
      <c r="C168" s="139"/>
    </row>
    <row r="169" spans="3:3" x14ac:dyDescent="0.25">
      <c r="C169" s="139"/>
    </row>
    <row r="170" spans="3:3" x14ac:dyDescent="0.25">
      <c r="C170" s="139"/>
    </row>
    <row r="171" spans="3:3" x14ac:dyDescent="0.25">
      <c r="C171" s="139"/>
    </row>
    <row r="172" spans="3:3" x14ac:dyDescent="0.25">
      <c r="C172" s="139"/>
    </row>
    <row r="173" spans="3:3" x14ac:dyDescent="0.25">
      <c r="C173" s="139"/>
    </row>
    <row r="174" spans="3:3" x14ac:dyDescent="0.25">
      <c r="C174" s="139"/>
    </row>
    <row r="175" spans="3:3" x14ac:dyDescent="0.25">
      <c r="C175" s="139"/>
    </row>
    <row r="176" spans="3:3" x14ac:dyDescent="0.25">
      <c r="C176" s="139"/>
    </row>
    <row r="177" spans="3:3" x14ac:dyDescent="0.25">
      <c r="C177" s="139"/>
    </row>
    <row r="178" spans="3:3" x14ac:dyDescent="0.25">
      <c r="C178" s="139"/>
    </row>
    <row r="179" spans="3:3" x14ac:dyDescent="0.25">
      <c r="C179" s="139"/>
    </row>
    <row r="180" spans="3:3" x14ac:dyDescent="0.25">
      <c r="C180" s="139"/>
    </row>
    <row r="181" spans="3:3" x14ac:dyDescent="0.25">
      <c r="C181" s="139"/>
    </row>
    <row r="182" spans="3:3" x14ac:dyDescent="0.25">
      <c r="C182" s="139"/>
    </row>
    <row r="183" spans="3:3" x14ac:dyDescent="0.25">
      <c r="C183" s="139"/>
    </row>
    <row r="184" spans="3:3" x14ac:dyDescent="0.25">
      <c r="C184" s="139"/>
    </row>
    <row r="185" spans="3:3" x14ac:dyDescent="0.25">
      <c r="C185" s="139"/>
    </row>
    <row r="186" spans="3:3" x14ac:dyDescent="0.25">
      <c r="C186" s="139"/>
    </row>
    <row r="187" spans="3:3" x14ac:dyDescent="0.25">
      <c r="C187" s="139"/>
    </row>
    <row r="188" spans="3:3" x14ac:dyDescent="0.25">
      <c r="C188" s="139"/>
    </row>
    <row r="189" spans="3:3" x14ac:dyDescent="0.25">
      <c r="C189" s="139"/>
    </row>
    <row r="190" spans="3:3" x14ac:dyDescent="0.25">
      <c r="C190" s="139"/>
    </row>
    <row r="191" spans="3:3" x14ac:dyDescent="0.25">
      <c r="C191" s="139"/>
    </row>
    <row r="192" spans="3:3" x14ac:dyDescent="0.25">
      <c r="C192" s="139"/>
    </row>
    <row r="193" spans="3:3" x14ac:dyDescent="0.25">
      <c r="C193" s="139"/>
    </row>
    <row r="194" spans="3:3" x14ac:dyDescent="0.25">
      <c r="C194" s="139"/>
    </row>
    <row r="195" spans="3:3" x14ac:dyDescent="0.25">
      <c r="C195" s="139"/>
    </row>
    <row r="196" spans="3:3" x14ac:dyDescent="0.25">
      <c r="C196" s="138"/>
    </row>
    <row r="211" spans="9:9" x14ac:dyDescent="0.25">
      <c r="I211" s="139"/>
    </row>
    <row r="212" spans="9:9" x14ac:dyDescent="0.25">
      <c r="I212" s="139"/>
    </row>
    <row r="213" spans="9:9" x14ac:dyDescent="0.25">
      <c r="I213" s="139"/>
    </row>
    <row r="214" spans="9:9" x14ac:dyDescent="0.25">
      <c r="I214" s="139"/>
    </row>
    <row r="215" spans="9:9" x14ac:dyDescent="0.25">
      <c r="I215" s="139"/>
    </row>
    <row r="216" spans="9:9" x14ac:dyDescent="0.25">
      <c r="I216" s="139"/>
    </row>
    <row r="217" spans="9:9" x14ac:dyDescent="0.25">
      <c r="I217" s="139"/>
    </row>
    <row r="218" spans="9:9" x14ac:dyDescent="0.25">
      <c r="I218" s="139"/>
    </row>
    <row r="219" spans="9:9" x14ac:dyDescent="0.25">
      <c r="I219" s="139"/>
    </row>
    <row r="220" spans="9:9" x14ac:dyDescent="0.25">
      <c r="I220" s="139"/>
    </row>
    <row r="221" spans="9:9" x14ac:dyDescent="0.25">
      <c r="I221" s="139"/>
    </row>
    <row r="222" spans="9:9" x14ac:dyDescent="0.25">
      <c r="I222" s="139"/>
    </row>
    <row r="223" spans="9:9" x14ac:dyDescent="0.25">
      <c r="I223" s="139"/>
    </row>
    <row r="224" spans="9:9" x14ac:dyDescent="0.25">
      <c r="I224" s="139"/>
    </row>
    <row r="225" spans="9:9" x14ac:dyDescent="0.25">
      <c r="I225" s="139"/>
    </row>
    <row r="226" spans="9:9" x14ac:dyDescent="0.25">
      <c r="I226" s="139"/>
    </row>
    <row r="227" spans="9:9" x14ac:dyDescent="0.25">
      <c r="I227" s="139"/>
    </row>
    <row r="228" spans="9:9" x14ac:dyDescent="0.25">
      <c r="I228" s="139"/>
    </row>
    <row r="229" spans="9:9" x14ac:dyDescent="0.25">
      <c r="I229" s="139"/>
    </row>
    <row r="230" spans="9:9" x14ac:dyDescent="0.25">
      <c r="I230" s="139"/>
    </row>
    <row r="231" spans="9:9" x14ac:dyDescent="0.25">
      <c r="I231" s="139"/>
    </row>
    <row r="232" spans="9:9" x14ac:dyDescent="0.25">
      <c r="I232" s="139"/>
    </row>
    <row r="233" spans="9:9" x14ac:dyDescent="0.25">
      <c r="I233" s="139"/>
    </row>
    <row r="234" spans="9:9" x14ac:dyDescent="0.25">
      <c r="I234" s="139"/>
    </row>
    <row r="235" spans="9:9" x14ac:dyDescent="0.25">
      <c r="I235" s="139"/>
    </row>
    <row r="236" spans="9:9" x14ac:dyDescent="0.25">
      <c r="I236" s="139"/>
    </row>
    <row r="237" spans="9:9" x14ac:dyDescent="0.25">
      <c r="I237" s="139"/>
    </row>
    <row r="238" spans="9:9" x14ac:dyDescent="0.25">
      <c r="I238" s="139"/>
    </row>
    <row r="239" spans="9:9" x14ac:dyDescent="0.25">
      <c r="I239" s="139"/>
    </row>
    <row r="240" spans="9:9" x14ac:dyDescent="0.25">
      <c r="I240" s="139"/>
    </row>
    <row r="241" spans="9:9" x14ac:dyDescent="0.25">
      <c r="I241" s="139"/>
    </row>
    <row r="242" spans="9:9" x14ac:dyDescent="0.25">
      <c r="I242" s="139"/>
    </row>
    <row r="243" spans="9:9" x14ac:dyDescent="0.25">
      <c r="I243" s="139"/>
    </row>
    <row r="244" spans="9:9" x14ac:dyDescent="0.25">
      <c r="I244" s="139"/>
    </row>
    <row r="245" spans="9:9" x14ac:dyDescent="0.25">
      <c r="I245" s="139"/>
    </row>
    <row r="246" spans="9:9" x14ac:dyDescent="0.25">
      <c r="I246" s="139"/>
    </row>
    <row r="247" spans="9:9" x14ac:dyDescent="0.25">
      <c r="I247" s="139"/>
    </row>
    <row r="248" spans="9:9" x14ac:dyDescent="0.25">
      <c r="I248" s="139"/>
    </row>
    <row r="249" spans="9:9" x14ac:dyDescent="0.25">
      <c r="I249" s="139"/>
    </row>
    <row r="250" spans="9:9" x14ac:dyDescent="0.25">
      <c r="I250" s="139"/>
    </row>
    <row r="251" spans="9:9" x14ac:dyDescent="0.25">
      <c r="I251" s="139"/>
    </row>
    <row r="252" spans="9:9" x14ac:dyDescent="0.25">
      <c r="I252" s="139"/>
    </row>
    <row r="253" spans="9:9" x14ac:dyDescent="0.25">
      <c r="I253" s="139"/>
    </row>
    <row r="254" spans="9:9" x14ac:dyDescent="0.25">
      <c r="I254" s="139"/>
    </row>
    <row r="255" spans="9:9" x14ac:dyDescent="0.25">
      <c r="I255" s="139"/>
    </row>
    <row r="256" spans="9:9" x14ac:dyDescent="0.25">
      <c r="I256" s="139"/>
    </row>
    <row r="257" spans="9:9" x14ac:dyDescent="0.25">
      <c r="I257" s="139"/>
    </row>
    <row r="258" spans="9:9" x14ac:dyDescent="0.25">
      <c r="I258" s="139"/>
    </row>
    <row r="259" spans="9:9" x14ac:dyDescent="0.25">
      <c r="I259" s="139"/>
    </row>
    <row r="260" spans="9:9" x14ac:dyDescent="0.25">
      <c r="I260" s="139"/>
    </row>
    <row r="261" spans="9:9" x14ac:dyDescent="0.25">
      <c r="I261" s="139"/>
    </row>
    <row r="262" spans="9:9" x14ac:dyDescent="0.25">
      <c r="I262" s="139"/>
    </row>
    <row r="263" spans="9:9" x14ac:dyDescent="0.25">
      <c r="I263" s="139"/>
    </row>
    <row r="264" spans="9:9" x14ac:dyDescent="0.25">
      <c r="I264" s="139"/>
    </row>
    <row r="265" spans="9:9" x14ac:dyDescent="0.25">
      <c r="I265" s="139"/>
    </row>
    <row r="266" spans="9:9" x14ac:dyDescent="0.25">
      <c r="I266" s="139"/>
    </row>
    <row r="267" spans="9:9" x14ac:dyDescent="0.25">
      <c r="I267" s="139"/>
    </row>
    <row r="268" spans="9:9" x14ac:dyDescent="0.25">
      <c r="I268" s="139"/>
    </row>
    <row r="269" spans="9:9" x14ac:dyDescent="0.25">
      <c r="I269" s="139"/>
    </row>
    <row r="270" spans="9:9" x14ac:dyDescent="0.25">
      <c r="I270" s="139"/>
    </row>
    <row r="271" spans="9:9" x14ac:dyDescent="0.25">
      <c r="I271" s="139"/>
    </row>
    <row r="272" spans="9:9" x14ac:dyDescent="0.25">
      <c r="I272" s="139"/>
    </row>
    <row r="273" spans="9:9" x14ac:dyDescent="0.25">
      <c r="I273" s="139"/>
    </row>
    <row r="274" spans="9:9" x14ac:dyDescent="0.25">
      <c r="I274" s="139"/>
    </row>
    <row r="275" spans="9:9" x14ac:dyDescent="0.25">
      <c r="I275" s="139"/>
    </row>
    <row r="276" spans="9:9" x14ac:dyDescent="0.25">
      <c r="I276" s="139"/>
    </row>
    <row r="277" spans="9:9" x14ac:dyDescent="0.25">
      <c r="I277" s="139"/>
    </row>
    <row r="278" spans="9:9" x14ac:dyDescent="0.25">
      <c r="I278" s="139"/>
    </row>
    <row r="279" spans="9:9" x14ac:dyDescent="0.25">
      <c r="I279" s="140"/>
    </row>
    <row r="280" spans="9:9" x14ac:dyDescent="0.25">
      <c r="I280" s="139"/>
    </row>
    <row r="281" spans="9:9" x14ac:dyDescent="0.25">
      <c r="I281" s="139"/>
    </row>
    <row r="282" spans="9:9" x14ac:dyDescent="0.25">
      <c r="I282" s="139"/>
    </row>
    <row r="283" spans="9:9" x14ac:dyDescent="0.25">
      <c r="I283" s="139"/>
    </row>
    <row r="284" spans="9:9" x14ac:dyDescent="0.25">
      <c r="I284" s="139"/>
    </row>
    <row r="285" spans="9:9" x14ac:dyDescent="0.25">
      <c r="I285" s="139"/>
    </row>
    <row r="286" spans="9:9" x14ac:dyDescent="0.25">
      <c r="I286" s="139"/>
    </row>
    <row r="287" spans="9:9" x14ac:dyDescent="0.25">
      <c r="I287" s="139"/>
    </row>
    <row r="288" spans="9:9" x14ac:dyDescent="0.25">
      <c r="I288" s="139"/>
    </row>
    <row r="289" spans="9:9" x14ac:dyDescent="0.25">
      <c r="I289" s="139"/>
    </row>
    <row r="290" spans="9:9" x14ac:dyDescent="0.25">
      <c r="I290" s="139"/>
    </row>
    <row r="291" spans="9:9" x14ac:dyDescent="0.25">
      <c r="I291" s="139"/>
    </row>
    <row r="292" spans="9:9" x14ac:dyDescent="0.25">
      <c r="I292" s="138"/>
    </row>
  </sheetData>
  <mergeCells count="31">
    <mergeCell ref="K4:K5"/>
    <mergeCell ref="A1:M2"/>
    <mergeCell ref="A3:A5"/>
    <mergeCell ref="B3:D3"/>
    <mergeCell ref="E3:G3"/>
    <mergeCell ref="H3:J3"/>
    <mergeCell ref="L4:L5"/>
    <mergeCell ref="M4:M5"/>
    <mergeCell ref="K3:M3"/>
    <mergeCell ref="B4:B5"/>
    <mergeCell ref="C4:C5"/>
    <mergeCell ref="D4:D5"/>
    <mergeCell ref="E4:E5"/>
    <mergeCell ref="G4:G5"/>
    <mergeCell ref="H4:H5"/>
    <mergeCell ref="I4:I5"/>
    <mergeCell ref="J4:J5"/>
    <mergeCell ref="F87:F88"/>
    <mergeCell ref="F4:F5"/>
    <mergeCell ref="H87:H88"/>
    <mergeCell ref="I87:I88"/>
    <mergeCell ref="J87:J88"/>
    <mergeCell ref="K87:K88"/>
    <mergeCell ref="L87:L88"/>
    <mergeCell ref="M87:M88"/>
    <mergeCell ref="G87:G88"/>
    <mergeCell ref="A87:A88"/>
    <mergeCell ref="B87:B88"/>
    <mergeCell ref="C87:C88"/>
    <mergeCell ref="D87:D88"/>
    <mergeCell ref="E87:E8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1"/>
  <sheetViews>
    <sheetView topLeftCell="C155" zoomScale="86" zoomScaleNormal="86" workbookViewId="0">
      <selection activeCell="O227" sqref="O227"/>
    </sheetView>
  </sheetViews>
  <sheetFormatPr defaultRowHeight="15" x14ac:dyDescent="0.25"/>
  <cols>
    <col min="1" max="1" width="14" customWidth="1"/>
    <col min="2" max="2" width="18.42578125" customWidth="1"/>
    <col min="3" max="14" width="12.7109375" customWidth="1"/>
  </cols>
  <sheetData>
    <row r="1" spans="1:14" ht="16.5" customHeight="1" x14ac:dyDescent="0.25">
      <c r="A1" s="313" t="s">
        <v>995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5"/>
    </row>
    <row r="2" spans="1:14" x14ac:dyDescent="0.25">
      <c r="A2" s="340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2"/>
    </row>
    <row r="3" spans="1:14" ht="35.1" customHeight="1" x14ac:dyDescent="0.25">
      <c r="A3" s="343" t="s">
        <v>994</v>
      </c>
      <c r="B3" s="346" t="s">
        <v>993</v>
      </c>
      <c r="C3" s="346" t="s">
        <v>321</v>
      </c>
      <c r="D3" s="347"/>
      <c r="E3" s="347"/>
      <c r="F3" s="346" t="s">
        <v>320</v>
      </c>
      <c r="G3" s="347"/>
      <c r="H3" s="347"/>
      <c r="I3" s="346" t="s">
        <v>992</v>
      </c>
      <c r="J3" s="347"/>
      <c r="K3" s="347"/>
      <c r="L3" s="348" t="s">
        <v>318</v>
      </c>
      <c r="M3" s="349"/>
      <c r="N3" s="350"/>
    </row>
    <row r="4" spans="1:14" ht="15.75" customHeight="1" x14ac:dyDescent="0.25">
      <c r="A4" s="344"/>
      <c r="B4" s="346"/>
      <c r="C4" s="346" t="s">
        <v>317</v>
      </c>
      <c r="D4" s="346" t="s">
        <v>316</v>
      </c>
      <c r="E4" s="346" t="s">
        <v>315</v>
      </c>
      <c r="F4" s="346" t="s">
        <v>317</v>
      </c>
      <c r="G4" s="346" t="s">
        <v>316</v>
      </c>
      <c r="H4" s="346" t="s">
        <v>315</v>
      </c>
      <c r="I4" s="346" t="s">
        <v>317</v>
      </c>
      <c r="J4" s="346" t="s">
        <v>316</v>
      </c>
      <c r="K4" s="346" t="s">
        <v>315</v>
      </c>
      <c r="L4" s="346" t="s">
        <v>317</v>
      </c>
      <c r="M4" s="346" t="s">
        <v>316</v>
      </c>
      <c r="N4" s="352" t="s">
        <v>315</v>
      </c>
    </row>
    <row r="5" spans="1:14" ht="15.75" customHeight="1" thickBot="1" x14ac:dyDescent="0.3">
      <c r="A5" s="345"/>
      <c r="B5" s="343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3"/>
    </row>
    <row r="6" spans="1:14" ht="15.75" thickTop="1" x14ac:dyDescent="0.25">
      <c r="A6" s="356" t="s">
        <v>991</v>
      </c>
      <c r="B6" s="358"/>
      <c r="C6" s="365">
        <v>1662005</v>
      </c>
      <c r="D6" s="361">
        <v>9515085</v>
      </c>
      <c r="E6" s="363">
        <v>11177090</v>
      </c>
      <c r="F6" s="365">
        <v>5993602</v>
      </c>
      <c r="G6" s="361">
        <v>15487749</v>
      </c>
      <c r="H6" s="370">
        <v>21481351</v>
      </c>
      <c r="I6" s="356">
        <v>3.6</v>
      </c>
      <c r="J6" s="358">
        <v>1.6</v>
      </c>
      <c r="K6" s="354">
        <v>1.9</v>
      </c>
      <c r="L6" s="358">
        <v>5.68</v>
      </c>
      <c r="M6" s="358">
        <v>14.69</v>
      </c>
      <c r="N6" s="354">
        <v>20.37</v>
      </c>
    </row>
    <row r="7" spans="1:14" ht="15.75" thickBot="1" x14ac:dyDescent="0.3">
      <c r="A7" s="357"/>
      <c r="B7" s="359"/>
      <c r="C7" s="366"/>
      <c r="D7" s="362"/>
      <c r="E7" s="364"/>
      <c r="F7" s="366"/>
      <c r="G7" s="362"/>
      <c r="H7" s="371"/>
      <c r="I7" s="357"/>
      <c r="J7" s="359"/>
      <c r="K7" s="355"/>
      <c r="L7" s="359"/>
      <c r="M7" s="359"/>
      <c r="N7" s="355"/>
    </row>
    <row r="8" spans="1:14" ht="16.5" thickTop="1" thickBot="1" x14ac:dyDescent="0.3">
      <c r="A8" s="336" t="s">
        <v>0</v>
      </c>
      <c r="B8" s="253" t="s">
        <v>342</v>
      </c>
      <c r="C8" s="252">
        <v>4662</v>
      </c>
      <c r="D8" s="251">
        <v>65992</v>
      </c>
      <c r="E8" s="250">
        <v>70654</v>
      </c>
      <c r="F8" s="252">
        <v>8492</v>
      </c>
      <c r="G8" s="251">
        <v>92866</v>
      </c>
      <c r="H8" s="250">
        <v>101358</v>
      </c>
      <c r="I8" s="249">
        <v>1.8</v>
      </c>
      <c r="J8" s="249">
        <v>1.4</v>
      </c>
      <c r="K8" s="249">
        <v>1.4</v>
      </c>
      <c r="L8" s="248">
        <v>1.31</v>
      </c>
      <c r="M8" s="247">
        <v>14.35</v>
      </c>
      <c r="N8" s="246">
        <v>15.66</v>
      </c>
    </row>
    <row r="9" spans="1:14" x14ac:dyDescent="0.25">
      <c r="A9" s="337"/>
      <c r="B9" s="245" t="s">
        <v>338</v>
      </c>
      <c r="C9" s="100">
        <v>4432</v>
      </c>
      <c r="D9" s="100">
        <v>58999</v>
      </c>
      <c r="E9" s="112">
        <v>63431</v>
      </c>
      <c r="F9" s="120">
        <v>7894</v>
      </c>
      <c r="G9" s="100">
        <v>79027</v>
      </c>
      <c r="H9" s="101">
        <v>86921</v>
      </c>
      <c r="I9" s="223">
        <v>1.8</v>
      </c>
      <c r="J9" s="223">
        <v>1.3</v>
      </c>
      <c r="K9" s="223">
        <v>1.4</v>
      </c>
      <c r="L9" s="218">
        <v>1.67</v>
      </c>
      <c r="M9" s="161">
        <v>16.73</v>
      </c>
      <c r="N9" s="174">
        <v>18.399999999999999</v>
      </c>
    </row>
    <row r="10" spans="1:14" ht="15.75" thickBot="1" x14ac:dyDescent="0.3">
      <c r="A10" s="337"/>
      <c r="B10" s="201" t="s">
        <v>334</v>
      </c>
      <c r="C10" s="100">
        <v>230</v>
      </c>
      <c r="D10" s="100">
        <v>6993</v>
      </c>
      <c r="E10" s="101">
        <v>7223</v>
      </c>
      <c r="F10" s="120">
        <v>598</v>
      </c>
      <c r="G10" s="100">
        <v>13839</v>
      </c>
      <c r="H10" s="101">
        <v>14437</v>
      </c>
      <c r="I10" s="223">
        <v>2.6</v>
      </c>
      <c r="J10" s="223">
        <v>2</v>
      </c>
      <c r="K10" s="223">
        <v>2</v>
      </c>
      <c r="L10" s="218">
        <v>0.34</v>
      </c>
      <c r="M10" s="161">
        <v>7.93</v>
      </c>
      <c r="N10" s="174">
        <v>8.27</v>
      </c>
    </row>
    <row r="11" spans="1:14" ht="15.75" customHeight="1" thickBot="1" x14ac:dyDescent="0.3">
      <c r="A11" s="338" t="s">
        <v>3</v>
      </c>
      <c r="B11" s="227" t="s">
        <v>342</v>
      </c>
      <c r="C11" s="108">
        <v>1856</v>
      </c>
      <c r="D11" s="108">
        <v>39453</v>
      </c>
      <c r="E11" s="109">
        <v>41309</v>
      </c>
      <c r="F11" s="123">
        <v>2048</v>
      </c>
      <c r="G11" s="108">
        <v>45093</v>
      </c>
      <c r="H11" s="109">
        <v>47141</v>
      </c>
      <c r="I11" s="241">
        <v>1.1000000000000001</v>
      </c>
      <c r="J11" s="241">
        <v>1.1000000000000001</v>
      </c>
      <c r="K11" s="241">
        <v>1.1000000000000001</v>
      </c>
      <c r="L11" s="240">
        <v>1.1599999999999999</v>
      </c>
      <c r="M11" s="239">
        <v>25.61</v>
      </c>
      <c r="N11" s="238">
        <v>26.78</v>
      </c>
    </row>
    <row r="12" spans="1:14" x14ac:dyDescent="0.25">
      <c r="A12" s="337"/>
      <c r="B12" s="201" t="s">
        <v>338</v>
      </c>
      <c r="C12" s="100">
        <v>140</v>
      </c>
      <c r="D12" s="100">
        <v>13918</v>
      </c>
      <c r="E12" s="112">
        <v>14058</v>
      </c>
      <c r="F12" s="120">
        <v>198</v>
      </c>
      <c r="G12" s="100">
        <v>17029</v>
      </c>
      <c r="H12" s="101">
        <v>17227</v>
      </c>
      <c r="I12" s="219">
        <v>1.4</v>
      </c>
      <c r="J12" s="219">
        <v>1.2</v>
      </c>
      <c r="K12" s="223">
        <v>1.2</v>
      </c>
      <c r="L12" s="218">
        <v>0.39</v>
      </c>
      <c r="M12" s="186">
        <v>33.229999999999997</v>
      </c>
      <c r="N12" s="174">
        <v>33.619999999999997</v>
      </c>
    </row>
    <row r="13" spans="1:14" x14ac:dyDescent="0.25">
      <c r="A13" s="337"/>
      <c r="B13" s="244" t="s">
        <v>990</v>
      </c>
      <c r="C13" s="100">
        <v>1664</v>
      </c>
      <c r="D13" s="100">
        <v>12269</v>
      </c>
      <c r="E13" s="101">
        <v>13933</v>
      </c>
      <c r="F13" s="120">
        <v>1798</v>
      </c>
      <c r="G13" s="100">
        <v>14240</v>
      </c>
      <c r="H13" s="101">
        <v>16038</v>
      </c>
      <c r="I13" s="219">
        <v>1.1000000000000001</v>
      </c>
      <c r="J13" s="219">
        <v>1.2</v>
      </c>
      <c r="K13" s="223">
        <v>1.2</v>
      </c>
      <c r="L13" s="218">
        <v>2.23</v>
      </c>
      <c r="M13" s="186">
        <v>17.690000000000001</v>
      </c>
      <c r="N13" s="174">
        <v>19.920000000000002</v>
      </c>
    </row>
    <row r="14" spans="1:14" ht="15.75" thickBot="1" x14ac:dyDescent="0.3">
      <c r="A14" s="337"/>
      <c r="B14" s="201" t="s">
        <v>334</v>
      </c>
      <c r="C14" s="100">
        <v>52</v>
      </c>
      <c r="D14" s="100">
        <v>13266</v>
      </c>
      <c r="E14" s="119">
        <v>13318</v>
      </c>
      <c r="F14" s="120">
        <v>52</v>
      </c>
      <c r="G14" s="100">
        <v>13824</v>
      </c>
      <c r="H14" s="101">
        <v>13876</v>
      </c>
      <c r="I14" s="233">
        <v>1</v>
      </c>
      <c r="J14" s="233">
        <v>1</v>
      </c>
      <c r="K14" s="233">
        <v>1</v>
      </c>
      <c r="L14" s="243">
        <v>0.12</v>
      </c>
      <c r="M14" s="210">
        <v>31.22</v>
      </c>
      <c r="N14" s="231">
        <v>31.33</v>
      </c>
    </row>
    <row r="15" spans="1:14" ht="15.75" thickBot="1" x14ac:dyDescent="0.3">
      <c r="A15" s="338" t="s">
        <v>255</v>
      </c>
      <c r="B15" s="227" t="s">
        <v>342</v>
      </c>
      <c r="C15" s="108">
        <v>758</v>
      </c>
      <c r="D15" s="108">
        <v>218007</v>
      </c>
      <c r="E15" s="109">
        <v>218765</v>
      </c>
      <c r="F15" s="123">
        <v>925</v>
      </c>
      <c r="G15" s="108">
        <v>701151</v>
      </c>
      <c r="H15" s="109">
        <v>702076</v>
      </c>
      <c r="I15" s="241">
        <v>1.2</v>
      </c>
      <c r="J15" s="241">
        <v>3.2</v>
      </c>
      <c r="K15" s="241">
        <v>3.2</v>
      </c>
      <c r="L15" s="240">
        <v>0.05</v>
      </c>
      <c r="M15" s="239">
        <v>37.700000000000003</v>
      </c>
      <c r="N15" s="238">
        <v>37.75</v>
      </c>
    </row>
    <row r="16" spans="1:14" x14ac:dyDescent="0.25">
      <c r="A16" s="337"/>
      <c r="B16" s="201" t="s">
        <v>338</v>
      </c>
      <c r="C16" s="100">
        <v>387</v>
      </c>
      <c r="D16" s="100">
        <v>69575</v>
      </c>
      <c r="E16" s="101">
        <v>69962</v>
      </c>
      <c r="F16" s="120">
        <v>491</v>
      </c>
      <c r="G16" s="100">
        <v>158159</v>
      </c>
      <c r="H16" s="101">
        <v>158650</v>
      </c>
      <c r="I16" s="219">
        <v>1.3</v>
      </c>
      <c r="J16" s="219">
        <v>2.2999999999999998</v>
      </c>
      <c r="K16" s="223">
        <v>2.2999999999999998</v>
      </c>
      <c r="L16" s="218">
        <v>0.13</v>
      </c>
      <c r="M16" s="186">
        <v>43.43</v>
      </c>
      <c r="N16" s="174">
        <v>43.56</v>
      </c>
    </row>
    <row r="17" spans="1:17" ht="15.75" thickBot="1" x14ac:dyDescent="0.3">
      <c r="A17" s="337"/>
      <c r="B17" s="201" t="s">
        <v>334</v>
      </c>
      <c r="C17" s="100">
        <v>371</v>
      </c>
      <c r="D17" s="100">
        <v>148432</v>
      </c>
      <c r="E17" s="101">
        <v>148803</v>
      </c>
      <c r="F17" s="120">
        <v>434</v>
      </c>
      <c r="G17" s="100">
        <v>542992</v>
      </c>
      <c r="H17" s="101">
        <v>543426</v>
      </c>
      <c r="I17" s="233">
        <v>1.2</v>
      </c>
      <c r="J17" s="233">
        <v>3.7</v>
      </c>
      <c r="K17" s="233">
        <v>3.7</v>
      </c>
      <c r="L17" s="243">
        <v>0.03</v>
      </c>
      <c r="M17" s="210">
        <v>36.299999999999997</v>
      </c>
      <c r="N17" s="231">
        <v>36.33</v>
      </c>
    </row>
    <row r="18" spans="1:17" ht="15.75" thickBot="1" x14ac:dyDescent="0.3">
      <c r="A18" s="338" t="s">
        <v>12</v>
      </c>
      <c r="B18" s="227" t="s">
        <v>342</v>
      </c>
      <c r="C18" s="108">
        <v>2011</v>
      </c>
      <c r="D18" s="108">
        <v>40435</v>
      </c>
      <c r="E18" s="109">
        <v>42446</v>
      </c>
      <c r="F18" s="123">
        <v>3128</v>
      </c>
      <c r="G18" s="108">
        <v>40776</v>
      </c>
      <c r="H18" s="109">
        <v>43904</v>
      </c>
      <c r="I18" s="241">
        <v>1.6</v>
      </c>
      <c r="J18" s="241">
        <v>1</v>
      </c>
      <c r="K18" s="241">
        <v>1</v>
      </c>
      <c r="L18" s="240">
        <v>1.03</v>
      </c>
      <c r="M18" s="239">
        <v>13.37</v>
      </c>
      <c r="N18" s="238">
        <v>14.4</v>
      </c>
    </row>
    <row r="19" spans="1:17" x14ac:dyDescent="0.25">
      <c r="A19" s="337"/>
      <c r="B19" s="201" t="s">
        <v>338</v>
      </c>
      <c r="C19" s="100">
        <v>856</v>
      </c>
      <c r="D19" s="100">
        <v>19402</v>
      </c>
      <c r="E19" s="101">
        <v>20258</v>
      </c>
      <c r="F19" s="120">
        <v>902</v>
      </c>
      <c r="G19" s="100">
        <v>19402</v>
      </c>
      <c r="H19" s="101">
        <v>20304</v>
      </c>
      <c r="I19" s="219">
        <v>1.1000000000000001</v>
      </c>
      <c r="J19" s="219">
        <v>1</v>
      </c>
      <c r="K19" s="223">
        <v>1</v>
      </c>
      <c r="L19" s="59">
        <v>0.65</v>
      </c>
      <c r="M19" s="186">
        <v>13.99</v>
      </c>
      <c r="N19" s="174">
        <v>14.64</v>
      </c>
    </row>
    <row r="20" spans="1:17" ht="15.75" thickBot="1" x14ac:dyDescent="0.3">
      <c r="A20" s="337"/>
      <c r="B20" s="201" t="s">
        <v>334</v>
      </c>
      <c r="C20" s="100">
        <v>1155</v>
      </c>
      <c r="D20" s="100">
        <v>21033</v>
      </c>
      <c r="E20" s="101">
        <v>22188</v>
      </c>
      <c r="F20" s="120">
        <v>2226</v>
      </c>
      <c r="G20" s="100">
        <v>21374</v>
      </c>
      <c r="H20" s="101">
        <v>23600</v>
      </c>
      <c r="I20" s="233">
        <v>1.9</v>
      </c>
      <c r="J20" s="233">
        <v>1</v>
      </c>
      <c r="K20" s="233">
        <v>1.1000000000000001</v>
      </c>
      <c r="L20" s="59">
        <v>1.34</v>
      </c>
      <c r="M20" s="210">
        <v>12.86</v>
      </c>
      <c r="N20" s="231">
        <v>14.2</v>
      </c>
    </row>
    <row r="21" spans="1:17" ht="15.75" thickBot="1" x14ac:dyDescent="0.3">
      <c r="A21" s="338" t="s">
        <v>13</v>
      </c>
      <c r="B21" s="227" t="s">
        <v>342</v>
      </c>
      <c r="C21" s="108">
        <v>1498</v>
      </c>
      <c r="D21" s="108">
        <v>62678</v>
      </c>
      <c r="E21" s="109">
        <v>64174</v>
      </c>
      <c r="F21" s="123">
        <v>3005</v>
      </c>
      <c r="G21" s="108">
        <v>69744</v>
      </c>
      <c r="H21" s="109">
        <v>72749</v>
      </c>
      <c r="I21" s="241">
        <v>2</v>
      </c>
      <c r="J21" s="241">
        <v>1.1000000000000001</v>
      </c>
      <c r="K21" s="241">
        <v>1.1000000000000001</v>
      </c>
      <c r="L21" s="240">
        <v>1.03</v>
      </c>
      <c r="M21" s="239">
        <v>23.85</v>
      </c>
      <c r="N21" s="238">
        <v>24.88</v>
      </c>
    </row>
    <row r="22" spans="1:17" x14ac:dyDescent="0.25">
      <c r="A22" s="337"/>
      <c r="B22" s="201" t="s">
        <v>338</v>
      </c>
      <c r="C22" s="100">
        <v>1252</v>
      </c>
      <c r="D22" s="100">
        <v>36117</v>
      </c>
      <c r="E22" s="101">
        <v>37369</v>
      </c>
      <c r="F22" s="120">
        <v>2551</v>
      </c>
      <c r="G22" s="100">
        <v>40599</v>
      </c>
      <c r="H22" s="101">
        <v>43150</v>
      </c>
      <c r="I22" s="219">
        <v>2</v>
      </c>
      <c r="J22" s="219">
        <v>1.1000000000000001</v>
      </c>
      <c r="K22" s="223">
        <v>1.2</v>
      </c>
      <c r="L22" s="218">
        <v>1.94</v>
      </c>
      <c r="M22" s="186">
        <v>30.9</v>
      </c>
      <c r="N22" s="174">
        <v>32.840000000000003</v>
      </c>
    </row>
    <row r="23" spans="1:17" ht="15.75" thickBot="1" x14ac:dyDescent="0.3">
      <c r="A23" s="337"/>
      <c r="B23" s="201" t="s">
        <v>334</v>
      </c>
      <c r="C23" s="100">
        <v>246</v>
      </c>
      <c r="D23" s="100">
        <v>26561</v>
      </c>
      <c r="E23" s="101">
        <v>26807</v>
      </c>
      <c r="F23" s="120">
        <v>454</v>
      </c>
      <c r="G23" s="100">
        <v>29145</v>
      </c>
      <c r="H23" s="101">
        <v>29599</v>
      </c>
      <c r="I23" s="219">
        <v>1.8</v>
      </c>
      <c r="J23" s="233">
        <v>1.1000000000000001</v>
      </c>
      <c r="K23" s="233">
        <v>1.1000000000000001</v>
      </c>
      <c r="L23" s="243">
        <v>0.28000000000000003</v>
      </c>
      <c r="M23" s="210">
        <v>18.100000000000001</v>
      </c>
      <c r="N23" s="231">
        <v>18.38</v>
      </c>
      <c r="Q23" t="s">
        <v>275</v>
      </c>
    </row>
    <row r="24" spans="1:17" ht="15.75" thickBot="1" x14ac:dyDescent="0.3">
      <c r="A24" s="338" t="s">
        <v>18</v>
      </c>
      <c r="B24" s="227" t="s">
        <v>342</v>
      </c>
      <c r="C24" s="108">
        <v>33124</v>
      </c>
      <c r="D24" s="108">
        <v>549740</v>
      </c>
      <c r="E24" s="109">
        <v>582864</v>
      </c>
      <c r="F24" s="123">
        <v>47634</v>
      </c>
      <c r="G24" s="108">
        <v>47634</v>
      </c>
      <c r="H24" s="109">
        <v>1040863</v>
      </c>
      <c r="I24" s="242">
        <v>1.4</v>
      </c>
      <c r="J24" s="241">
        <v>1.8</v>
      </c>
      <c r="K24" s="241">
        <v>1.8</v>
      </c>
      <c r="L24" s="240">
        <v>2.23</v>
      </c>
      <c r="M24" s="239">
        <v>46.58</v>
      </c>
      <c r="N24" s="238">
        <v>48.81</v>
      </c>
    </row>
    <row r="25" spans="1:17" x14ac:dyDescent="0.25">
      <c r="A25" s="337"/>
      <c r="B25" s="201" t="s">
        <v>989</v>
      </c>
      <c r="C25" s="100">
        <v>7622</v>
      </c>
      <c r="D25" s="100">
        <v>392498</v>
      </c>
      <c r="E25" s="101">
        <v>400120</v>
      </c>
      <c r="F25" s="120">
        <v>13690</v>
      </c>
      <c r="G25" s="100">
        <v>13690</v>
      </c>
      <c r="H25" s="101">
        <v>712119</v>
      </c>
      <c r="I25" s="219">
        <v>1.2</v>
      </c>
      <c r="J25" s="219">
        <v>1.8</v>
      </c>
      <c r="K25" s="223">
        <v>1.8</v>
      </c>
      <c r="L25" s="218">
        <v>1.06</v>
      </c>
      <c r="M25" s="186">
        <v>54.14</v>
      </c>
      <c r="N25" s="174">
        <v>55.2</v>
      </c>
    </row>
    <row r="26" spans="1:17" x14ac:dyDescent="0.25">
      <c r="A26" s="337"/>
      <c r="B26" s="201" t="s">
        <v>988</v>
      </c>
      <c r="C26" s="100">
        <v>10331</v>
      </c>
      <c r="D26" s="100">
        <v>18197</v>
      </c>
      <c r="E26" s="101">
        <v>28528</v>
      </c>
      <c r="F26" s="120">
        <v>14463</v>
      </c>
      <c r="G26" s="100">
        <v>14463</v>
      </c>
      <c r="H26" s="101">
        <v>32837</v>
      </c>
      <c r="I26" s="219">
        <v>1</v>
      </c>
      <c r="J26" s="219">
        <v>1</v>
      </c>
      <c r="K26" s="223">
        <v>1.2</v>
      </c>
      <c r="L26" s="218">
        <v>8.59</v>
      </c>
      <c r="M26" s="186">
        <v>10.91</v>
      </c>
      <c r="N26" s="174">
        <v>19.5</v>
      </c>
    </row>
    <row r="27" spans="1:17" x14ac:dyDescent="0.25">
      <c r="A27" s="338"/>
      <c r="B27" s="229" t="s">
        <v>987</v>
      </c>
      <c r="C27" s="100">
        <v>2836</v>
      </c>
      <c r="D27" s="100">
        <v>13617</v>
      </c>
      <c r="E27" s="101">
        <v>16453</v>
      </c>
      <c r="F27" s="120">
        <v>3388</v>
      </c>
      <c r="G27" s="100">
        <v>3388</v>
      </c>
      <c r="H27" s="101">
        <v>22356</v>
      </c>
      <c r="I27" s="219">
        <v>1.2</v>
      </c>
      <c r="J27" s="219">
        <v>1.4</v>
      </c>
      <c r="K27" s="237">
        <v>1.4</v>
      </c>
      <c r="L27" s="236">
        <v>5.82</v>
      </c>
      <c r="M27" s="186">
        <v>32.590000000000003</v>
      </c>
      <c r="N27" s="174">
        <v>38.42</v>
      </c>
    </row>
    <row r="28" spans="1:17" x14ac:dyDescent="0.25">
      <c r="A28" s="337"/>
      <c r="B28" s="201" t="s">
        <v>986</v>
      </c>
      <c r="C28" s="100">
        <v>14</v>
      </c>
      <c r="D28" s="100">
        <v>1120</v>
      </c>
      <c r="E28" s="101">
        <v>1134</v>
      </c>
      <c r="F28" s="120">
        <v>14</v>
      </c>
      <c r="G28" s="100">
        <v>2444</v>
      </c>
      <c r="H28" s="101">
        <v>2458</v>
      </c>
      <c r="I28" s="219">
        <v>1</v>
      </c>
      <c r="J28" s="219">
        <v>2.2000000000000002</v>
      </c>
      <c r="K28" s="223">
        <v>2.2000000000000002</v>
      </c>
      <c r="L28" s="59">
        <v>0.19</v>
      </c>
      <c r="M28" s="186">
        <v>33.39</v>
      </c>
      <c r="N28" s="174">
        <v>33.58</v>
      </c>
    </row>
    <row r="29" spans="1:17" ht="15.75" thickBot="1" x14ac:dyDescent="0.3">
      <c r="A29" s="337"/>
      <c r="B29" s="235" t="s">
        <v>334</v>
      </c>
      <c r="C29" s="100">
        <v>2822</v>
      </c>
      <c r="D29" s="100">
        <v>12497</v>
      </c>
      <c r="E29" s="101">
        <v>15319</v>
      </c>
      <c r="F29" s="120">
        <v>3374</v>
      </c>
      <c r="G29" s="100">
        <v>16524</v>
      </c>
      <c r="H29" s="101">
        <v>19898</v>
      </c>
      <c r="I29" s="234">
        <v>1.2</v>
      </c>
      <c r="J29" s="233">
        <v>1.3</v>
      </c>
      <c r="K29" s="233">
        <v>1.3</v>
      </c>
      <c r="L29" s="232">
        <v>6.63</v>
      </c>
      <c r="M29" s="210">
        <v>32.479999999999997</v>
      </c>
      <c r="N29" s="231">
        <v>39.11</v>
      </c>
    </row>
    <row r="30" spans="1:17" ht="15.75" thickBot="1" x14ac:dyDescent="0.3">
      <c r="A30" s="360" t="s">
        <v>23</v>
      </c>
      <c r="B30" s="227" t="s">
        <v>342</v>
      </c>
      <c r="C30" s="108">
        <v>283928</v>
      </c>
      <c r="D30" s="108">
        <v>452119</v>
      </c>
      <c r="E30" s="109">
        <v>736047</v>
      </c>
      <c r="F30" s="123">
        <v>1576362</v>
      </c>
      <c r="G30" s="108">
        <v>1054851</v>
      </c>
      <c r="H30" s="109">
        <v>2631213</v>
      </c>
      <c r="I30" s="217">
        <v>5.6</v>
      </c>
      <c r="J30" s="217">
        <v>2.2999999999999998</v>
      </c>
      <c r="K30" s="217">
        <v>3.6</v>
      </c>
      <c r="L30" s="220">
        <v>9.99</v>
      </c>
      <c r="M30" s="179">
        <v>6.69</v>
      </c>
      <c r="N30" s="178">
        <v>16.68</v>
      </c>
    </row>
    <row r="31" spans="1:17" x14ac:dyDescent="0.25">
      <c r="A31" s="360"/>
      <c r="B31" s="230" t="s">
        <v>338</v>
      </c>
      <c r="C31" s="100">
        <v>45921</v>
      </c>
      <c r="D31" s="100">
        <v>31684</v>
      </c>
      <c r="E31" s="101">
        <v>77605</v>
      </c>
      <c r="F31" s="120">
        <v>329951</v>
      </c>
      <c r="G31" s="100">
        <v>87197</v>
      </c>
      <c r="H31" s="101">
        <v>417148</v>
      </c>
      <c r="I31" s="219">
        <v>7.2</v>
      </c>
      <c r="J31" s="219">
        <v>2.8</v>
      </c>
      <c r="K31" s="219">
        <v>5.4</v>
      </c>
      <c r="L31" s="59">
        <v>15.79</v>
      </c>
      <c r="M31" s="186">
        <v>4.17</v>
      </c>
      <c r="N31" s="174">
        <v>19.97</v>
      </c>
    </row>
    <row r="32" spans="1:17" x14ac:dyDescent="0.25">
      <c r="A32" s="360"/>
      <c r="B32" s="229" t="s">
        <v>985</v>
      </c>
      <c r="C32" s="100">
        <v>108739</v>
      </c>
      <c r="D32" s="100">
        <v>267900</v>
      </c>
      <c r="E32" s="101">
        <v>376639</v>
      </c>
      <c r="F32" s="120">
        <v>488109</v>
      </c>
      <c r="G32" s="100">
        <v>397062</v>
      </c>
      <c r="H32" s="101">
        <v>885171</v>
      </c>
      <c r="I32" s="219">
        <v>4.5</v>
      </c>
      <c r="J32" s="219">
        <v>1.5</v>
      </c>
      <c r="K32" s="219">
        <v>2.4</v>
      </c>
      <c r="L32" s="59">
        <v>7.36</v>
      </c>
      <c r="M32" s="186">
        <v>5.99</v>
      </c>
      <c r="N32" s="174">
        <v>13.35</v>
      </c>
    </row>
    <row r="33" spans="1:14" x14ac:dyDescent="0.25">
      <c r="A33" s="360"/>
      <c r="B33" s="229" t="s">
        <v>984</v>
      </c>
      <c r="C33" s="100">
        <v>7082</v>
      </c>
      <c r="D33" s="100">
        <v>27639</v>
      </c>
      <c r="E33" s="101">
        <v>34721</v>
      </c>
      <c r="F33" s="120">
        <v>21280</v>
      </c>
      <c r="G33" s="100">
        <v>35523</v>
      </c>
      <c r="H33" s="101">
        <v>55803</v>
      </c>
      <c r="I33" s="219">
        <v>3</v>
      </c>
      <c r="J33" s="219">
        <v>1.3</v>
      </c>
      <c r="K33" s="219">
        <v>1.6</v>
      </c>
      <c r="L33" s="59">
        <v>5</v>
      </c>
      <c r="M33" s="186">
        <v>8.34</v>
      </c>
      <c r="N33" s="174">
        <v>13.33</v>
      </c>
    </row>
    <row r="34" spans="1:14" x14ac:dyDescent="0.25">
      <c r="A34" s="360"/>
      <c r="B34" s="229" t="s">
        <v>983</v>
      </c>
      <c r="C34" s="100">
        <v>10648</v>
      </c>
      <c r="D34" s="100">
        <v>5054</v>
      </c>
      <c r="E34" s="101">
        <v>15702</v>
      </c>
      <c r="F34" s="120">
        <v>43266</v>
      </c>
      <c r="G34" s="100">
        <v>13209</v>
      </c>
      <c r="H34" s="101">
        <v>56475</v>
      </c>
      <c r="I34" s="219">
        <v>4.0999999999999996</v>
      </c>
      <c r="J34" s="219">
        <v>2.6</v>
      </c>
      <c r="K34" s="219">
        <v>3.6</v>
      </c>
      <c r="L34" s="59">
        <v>6.59</v>
      </c>
      <c r="M34" s="186">
        <v>2.0099999999999998</v>
      </c>
      <c r="N34" s="174">
        <v>8.6</v>
      </c>
    </row>
    <row r="35" spans="1:14" x14ac:dyDescent="0.25">
      <c r="A35" s="360"/>
      <c r="B35" s="229" t="s">
        <v>982</v>
      </c>
      <c r="C35" s="100">
        <v>3207</v>
      </c>
      <c r="D35" s="100">
        <v>8012</v>
      </c>
      <c r="E35" s="101">
        <v>11219</v>
      </c>
      <c r="F35" s="120">
        <v>14048</v>
      </c>
      <c r="G35" s="100">
        <v>40302</v>
      </c>
      <c r="H35" s="101">
        <v>54350</v>
      </c>
      <c r="I35" s="219">
        <v>4.4000000000000004</v>
      </c>
      <c r="J35" s="219">
        <v>5</v>
      </c>
      <c r="K35" s="219">
        <v>4.8</v>
      </c>
      <c r="L35" s="59">
        <v>3.49</v>
      </c>
      <c r="M35" s="186">
        <v>10.01</v>
      </c>
      <c r="N35" s="174">
        <v>13.5</v>
      </c>
    </row>
    <row r="36" spans="1:14" x14ac:dyDescent="0.25">
      <c r="A36" s="360"/>
      <c r="B36" s="229" t="s">
        <v>981</v>
      </c>
      <c r="C36" s="100">
        <v>70570</v>
      </c>
      <c r="D36" s="100">
        <v>30506</v>
      </c>
      <c r="E36" s="101">
        <v>101076</v>
      </c>
      <c r="F36" s="120">
        <v>508778</v>
      </c>
      <c r="G36" s="100">
        <v>153627</v>
      </c>
      <c r="H36" s="101">
        <v>662405</v>
      </c>
      <c r="I36" s="219">
        <v>7.2</v>
      </c>
      <c r="J36" s="219">
        <v>5</v>
      </c>
      <c r="K36" s="219">
        <v>6.6</v>
      </c>
      <c r="L36" s="59">
        <v>22.44</v>
      </c>
      <c r="M36" s="186">
        <v>6.78</v>
      </c>
      <c r="N36" s="174">
        <v>29.22</v>
      </c>
    </row>
    <row r="37" spans="1:14" x14ac:dyDescent="0.25">
      <c r="A37" s="360"/>
      <c r="B37" s="229" t="s">
        <v>980</v>
      </c>
      <c r="C37" s="100">
        <v>5540</v>
      </c>
      <c r="D37" s="100">
        <v>5272</v>
      </c>
      <c r="E37" s="101">
        <v>10812</v>
      </c>
      <c r="F37" s="120">
        <v>26805</v>
      </c>
      <c r="G37" s="100">
        <v>28015</v>
      </c>
      <c r="H37" s="101">
        <v>54820</v>
      </c>
      <c r="I37" s="219">
        <v>4.8</v>
      </c>
      <c r="J37" s="219">
        <v>5.3</v>
      </c>
      <c r="K37" s="219">
        <v>5.0999999999999996</v>
      </c>
      <c r="L37" s="59">
        <v>11.99</v>
      </c>
      <c r="M37" s="186">
        <v>12.53</v>
      </c>
      <c r="N37" s="174">
        <v>24.51</v>
      </c>
    </row>
    <row r="38" spans="1:14" x14ac:dyDescent="0.25">
      <c r="A38" s="360"/>
      <c r="B38" s="229" t="s">
        <v>979</v>
      </c>
      <c r="C38" s="100">
        <v>21634</v>
      </c>
      <c r="D38" s="100">
        <v>49148</v>
      </c>
      <c r="E38" s="101">
        <v>70782</v>
      </c>
      <c r="F38" s="120">
        <v>119099</v>
      </c>
      <c r="G38" s="100">
        <v>262258</v>
      </c>
      <c r="H38" s="101">
        <v>381357</v>
      </c>
      <c r="I38" s="219">
        <v>5.5</v>
      </c>
      <c r="J38" s="219">
        <v>5.3</v>
      </c>
      <c r="K38" s="219">
        <v>5.4</v>
      </c>
      <c r="L38" s="59">
        <v>5.18</v>
      </c>
      <c r="M38" s="186">
        <v>11.41</v>
      </c>
      <c r="N38" s="174">
        <v>16.59</v>
      </c>
    </row>
    <row r="39" spans="1:14" ht="15.75" thickBot="1" x14ac:dyDescent="0.3">
      <c r="A39" s="360"/>
      <c r="B39" s="228" t="s">
        <v>334</v>
      </c>
      <c r="C39" s="100">
        <v>10587</v>
      </c>
      <c r="D39" s="100">
        <v>26904</v>
      </c>
      <c r="E39" s="101">
        <v>37491</v>
      </c>
      <c r="F39" s="120">
        <v>25026</v>
      </c>
      <c r="G39" s="100">
        <v>37658</v>
      </c>
      <c r="H39" s="101">
        <v>62684</v>
      </c>
      <c r="I39" s="219">
        <v>2.4</v>
      </c>
      <c r="J39" s="219">
        <v>1.4</v>
      </c>
      <c r="K39" s="219">
        <v>1.7</v>
      </c>
      <c r="L39" s="59">
        <v>3.2</v>
      </c>
      <c r="M39" s="186">
        <v>4.8099999999999996</v>
      </c>
      <c r="N39" s="174">
        <v>8.01</v>
      </c>
    </row>
    <row r="40" spans="1:14" ht="15.75" thickBot="1" x14ac:dyDescent="0.3">
      <c r="A40" s="339" t="s">
        <v>31</v>
      </c>
      <c r="B40" s="227" t="s">
        <v>342</v>
      </c>
      <c r="C40" s="108">
        <v>21407</v>
      </c>
      <c r="D40" s="108">
        <v>107984</v>
      </c>
      <c r="E40" s="109">
        <v>129391</v>
      </c>
      <c r="F40" s="123">
        <v>31594</v>
      </c>
      <c r="G40" s="108">
        <v>128875</v>
      </c>
      <c r="H40" s="109">
        <v>160469</v>
      </c>
      <c r="I40" s="217">
        <v>1.5</v>
      </c>
      <c r="J40" s="217">
        <v>1.2</v>
      </c>
      <c r="K40" s="217">
        <v>1.2</v>
      </c>
      <c r="L40" s="220">
        <v>6.26</v>
      </c>
      <c r="M40" s="179">
        <v>25.53</v>
      </c>
      <c r="N40" s="178">
        <v>31.79</v>
      </c>
    </row>
    <row r="41" spans="1:14" x14ac:dyDescent="0.25">
      <c r="A41" s="339"/>
      <c r="B41" s="201" t="s">
        <v>338</v>
      </c>
      <c r="C41" s="100">
        <v>5414</v>
      </c>
      <c r="D41" s="100">
        <v>43300</v>
      </c>
      <c r="E41" s="101">
        <v>18714</v>
      </c>
      <c r="F41" s="120">
        <v>5883</v>
      </c>
      <c r="G41" s="100">
        <v>19750</v>
      </c>
      <c r="H41" s="101">
        <v>25633</v>
      </c>
      <c r="I41" s="219">
        <v>1.1000000000000001</v>
      </c>
      <c r="J41" s="219">
        <v>1.5</v>
      </c>
      <c r="K41" s="219">
        <v>1.4</v>
      </c>
      <c r="L41" s="59">
        <v>6.9</v>
      </c>
      <c r="M41" s="186">
        <v>23.16</v>
      </c>
      <c r="N41" s="174">
        <v>30.06</v>
      </c>
    </row>
    <row r="42" spans="1:14" ht="15.75" thickBot="1" x14ac:dyDescent="0.3">
      <c r="A42" s="339"/>
      <c r="B42" s="201" t="s">
        <v>334</v>
      </c>
      <c r="C42" s="100">
        <v>15993</v>
      </c>
      <c r="D42" s="100">
        <v>94684</v>
      </c>
      <c r="E42" s="101">
        <v>110677</v>
      </c>
      <c r="F42" s="120">
        <v>25711</v>
      </c>
      <c r="G42" s="100">
        <v>109125</v>
      </c>
      <c r="H42" s="101">
        <v>134836</v>
      </c>
      <c r="I42" s="219">
        <v>1.6</v>
      </c>
      <c r="J42" s="219">
        <v>1.2</v>
      </c>
      <c r="K42" s="219">
        <v>1.2</v>
      </c>
      <c r="L42" s="59">
        <v>6.13</v>
      </c>
      <c r="M42" s="186">
        <v>26.02</v>
      </c>
      <c r="N42" s="174">
        <v>32.15</v>
      </c>
    </row>
    <row r="43" spans="1:14" ht="15.75" thickBot="1" x14ac:dyDescent="0.3">
      <c r="A43" s="339" t="s">
        <v>36</v>
      </c>
      <c r="B43" s="227" t="s">
        <v>342</v>
      </c>
      <c r="C43" s="108">
        <v>163054</v>
      </c>
      <c r="D43" s="108">
        <v>251208</v>
      </c>
      <c r="E43" s="109">
        <v>414262</v>
      </c>
      <c r="F43" s="123">
        <v>1381922</v>
      </c>
      <c r="G43" s="108">
        <v>325763</v>
      </c>
      <c r="H43" s="109">
        <v>1707685</v>
      </c>
      <c r="I43" s="217">
        <v>8.5</v>
      </c>
      <c r="J43" s="217">
        <v>1.3</v>
      </c>
      <c r="K43" s="217">
        <v>4.0999999999999996</v>
      </c>
      <c r="L43" s="220">
        <v>14.82</v>
      </c>
      <c r="M43" s="179">
        <v>3.49</v>
      </c>
      <c r="N43" s="178">
        <v>18.32</v>
      </c>
    </row>
    <row r="44" spans="1:14" x14ac:dyDescent="0.25">
      <c r="A44" s="339"/>
      <c r="B44" s="201" t="s">
        <v>338</v>
      </c>
      <c r="C44" s="100">
        <v>29</v>
      </c>
      <c r="D44" s="100">
        <v>22897</v>
      </c>
      <c r="E44" s="101">
        <v>22926</v>
      </c>
      <c r="F44" s="120">
        <v>66</v>
      </c>
      <c r="G44" s="100">
        <v>29358</v>
      </c>
      <c r="H44" s="101">
        <v>29424</v>
      </c>
      <c r="I44" s="219">
        <v>2.2999999999999998</v>
      </c>
      <c r="J44" s="219">
        <v>1.3</v>
      </c>
      <c r="K44" s="219">
        <v>1.3</v>
      </c>
      <c r="L44" s="59">
        <v>0.06</v>
      </c>
      <c r="M44" s="186">
        <v>26.04</v>
      </c>
      <c r="N44" s="174">
        <v>26.1</v>
      </c>
    </row>
    <row r="45" spans="1:14" x14ac:dyDescent="0.25">
      <c r="A45" s="339"/>
      <c r="B45" s="201" t="s">
        <v>978</v>
      </c>
      <c r="C45" s="100">
        <v>45112</v>
      </c>
      <c r="D45" s="100">
        <v>158506</v>
      </c>
      <c r="E45" s="101">
        <v>203618</v>
      </c>
      <c r="F45" s="120">
        <v>332869</v>
      </c>
      <c r="G45" s="100">
        <v>207894</v>
      </c>
      <c r="H45" s="101">
        <v>540763</v>
      </c>
      <c r="I45" s="219">
        <v>7.4</v>
      </c>
      <c r="J45" s="219">
        <v>1.3</v>
      </c>
      <c r="K45" s="219">
        <v>2.7</v>
      </c>
      <c r="L45" s="59">
        <v>5.98</v>
      </c>
      <c r="M45" s="186">
        <v>3.73</v>
      </c>
      <c r="N45" s="174">
        <v>9.7100000000000009</v>
      </c>
    </row>
    <row r="46" spans="1:14" x14ac:dyDescent="0.25">
      <c r="A46" s="339"/>
      <c r="B46" s="201" t="s">
        <v>977</v>
      </c>
      <c r="C46" s="100">
        <v>117370</v>
      </c>
      <c r="D46" s="100">
        <v>13132</v>
      </c>
      <c r="E46" s="101">
        <v>130502</v>
      </c>
      <c r="F46" s="120">
        <v>1048171</v>
      </c>
      <c r="G46" s="100">
        <v>28221</v>
      </c>
      <c r="H46" s="101">
        <v>1076392</v>
      </c>
      <c r="I46" s="219">
        <v>8.9</v>
      </c>
      <c r="J46" s="219">
        <v>2.1</v>
      </c>
      <c r="K46" s="219">
        <v>8.1999999999999993</v>
      </c>
      <c r="L46" s="59">
        <v>31.14</v>
      </c>
      <c r="M46" s="186">
        <v>0.84</v>
      </c>
      <c r="N46" s="174">
        <v>31.98</v>
      </c>
    </row>
    <row r="47" spans="1:14" ht="15.75" thickBot="1" x14ac:dyDescent="0.3">
      <c r="A47" s="339"/>
      <c r="B47" s="201" t="s">
        <v>334</v>
      </c>
      <c r="C47" s="100">
        <v>543</v>
      </c>
      <c r="D47" s="100">
        <v>56673</v>
      </c>
      <c r="E47" s="101">
        <v>57216</v>
      </c>
      <c r="F47" s="120">
        <v>816</v>
      </c>
      <c r="G47" s="100">
        <v>60290</v>
      </c>
      <c r="H47" s="101">
        <v>61106</v>
      </c>
      <c r="I47" s="219">
        <v>1.5</v>
      </c>
      <c r="J47" s="219">
        <v>1.1000000000000001</v>
      </c>
      <c r="K47" s="219">
        <v>1.1000000000000001</v>
      </c>
      <c r="L47" s="59">
        <v>0.3</v>
      </c>
      <c r="M47" s="186">
        <v>21.82</v>
      </c>
      <c r="N47" s="174">
        <v>22.11</v>
      </c>
    </row>
    <row r="48" spans="1:14" ht="15.75" thickBot="1" x14ac:dyDescent="0.3">
      <c r="A48" s="339" t="s">
        <v>40</v>
      </c>
      <c r="B48" s="227" t="s">
        <v>342</v>
      </c>
      <c r="C48" s="108">
        <v>10190</v>
      </c>
      <c r="D48" s="108">
        <v>540028</v>
      </c>
      <c r="E48" s="109">
        <v>550218</v>
      </c>
      <c r="F48" s="123">
        <v>33359</v>
      </c>
      <c r="G48" s="108">
        <v>1142846</v>
      </c>
      <c r="H48" s="109">
        <v>1176205</v>
      </c>
      <c r="I48" s="217">
        <v>3.3</v>
      </c>
      <c r="J48" s="217">
        <v>2.1</v>
      </c>
      <c r="K48" s="217">
        <v>2.1</v>
      </c>
      <c r="L48" s="220">
        <v>0.52</v>
      </c>
      <c r="M48" s="179">
        <v>17.690000000000001</v>
      </c>
      <c r="N48" s="178">
        <v>18.21</v>
      </c>
    </row>
    <row r="49" spans="1:14" x14ac:dyDescent="0.25">
      <c r="A49" s="339"/>
      <c r="B49" s="201" t="s">
        <v>338</v>
      </c>
      <c r="C49" s="100">
        <v>79</v>
      </c>
      <c r="D49" s="100">
        <v>22214</v>
      </c>
      <c r="E49" s="101">
        <v>22293</v>
      </c>
      <c r="F49" s="120">
        <v>265</v>
      </c>
      <c r="G49" s="100">
        <v>36704</v>
      </c>
      <c r="H49" s="101">
        <v>36969</v>
      </c>
      <c r="I49" s="219">
        <v>3.4</v>
      </c>
      <c r="J49" s="219">
        <v>1.7</v>
      </c>
      <c r="K49" s="219">
        <v>1.7</v>
      </c>
      <c r="L49" s="59">
        <v>0.23</v>
      </c>
      <c r="M49" s="161">
        <v>31.44</v>
      </c>
      <c r="N49" s="174">
        <v>31.66</v>
      </c>
    </row>
    <row r="50" spans="1:14" x14ac:dyDescent="0.25">
      <c r="A50" s="339"/>
      <c r="B50" s="201" t="s">
        <v>976</v>
      </c>
      <c r="C50" s="100">
        <v>8017</v>
      </c>
      <c r="D50" s="100">
        <v>139961</v>
      </c>
      <c r="E50" s="101">
        <v>147978</v>
      </c>
      <c r="F50" s="120">
        <v>25697</v>
      </c>
      <c r="G50" s="100">
        <v>263214</v>
      </c>
      <c r="H50" s="101">
        <v>288911</v>
      </c>
      <c r="I50" s="219">
        <v>3.2</v>
      </c>
      <c r="J50" s="219">
        <v>1.9</v>
      </c>
      <c r="K50" s="219">
        <v>2</v>
      </c>
      <c r="L50" s="59">
        <v>1.33</v>
      </c>
      <c r="M50" s="186">
        <v>13.59</v>
      </c>
      <c r="N50" s="174">
        <v>14.92</v>
      </c>
    </row>
    <row r="51" spans="1:14" x14ac:dyDescent="0.25">
      <c r="A51" s="339"/>
      <c r="B51" s="201" t="s">
        <v>975</v>
      </c>
      <c r="C51" s="100">
        <v>1130</v>
      </c>
      <c r="D51" s="100">
        <v>11692</v>
      </c>
      <c r="E51" s="101">
        <v>12822</v>
      </c>
      <c r="F51" s="120">
        <v>3396</v>
      </c>
      <c r="G51" s="100">
        <v>36955</v>
      </c>
      <c r="H51" s="101">
        <v>40351</v>
      </c>
      <c r="I51" s="219">
        <v>3</v>
      </c>
      <c r="J51" s="219">
        <v>3.2</v>
      </c>
      <c r="K51" s="219">
        <v>3.1</v>
      </c>
      <c r="L51" s="59">
        <v>0.64</v>
      </c>
      <c r="M51" s="186">
        <v>7.01</v>
      </c>
      <c r="N51" s="174">
        <v>7.66</v>
      </c>
    </row>
    <row r="52" spans="1:14" x14ac:dyDescent="0.25">
      <c r="A52" s="339"/>
      <c r="B52" s="201" t="s">
        <v>974</v>
      </c>
      <c r="C52" s="100">
        <v>120</v>
      </c>
      <c r="D52" s="100">
        <v>135421</v>
      </c>
      <c r="E52" s="101">
        <v>135541</v>
      </c>
      <c r="F52" s="120">
        <v>365</v>
      </c>
      <c r="G52" s="100">
        <v>250138</v>
      </c>
      <c r="H52" s="101">
        <v>250503</v>
      </c>
      <c r="I52" s="219">
        <v>3</v>
      </c>
      <c r="J52" s="219">
        <v>1.8</v>
      </c>
      <c r="K52" s="219">
        <v>1.8</v>
      </c>
      <c r="L52" s="59">
        <v>0.03</v>
      </c>
      <c r="M52" s="186">
        <v>23.91</v>
      </c>
      <c r="N52" s="174">
        <v>23.95</v>
      </c>
    </row>
    <row r="53" spans="1:14" x14ac:dyDescent="0.25">
      <c r="A53" s="339"/>
      <c r="B53" s="201" t="s">
        <v>973</v>
      </c>
      <c r="C53" s="100">
        <v>0</v>
      </c>
      <c r="D53" s="100">
        <v>92028</v>
      </c>
      <c r="E53" s="101">
        <v>92028</v>
      </c>
      <c r="F53" s="120">
        <v>0</v>
      </c>
      <c r="G53" s="100">
        <v>208797</v>
      </c>
      <c r="H53" s="101">
        <v>208797</v>
      </c>
      <c r="I53" s="223" t="s">
        <v>353</v>
      </c>
      <c r="J53" s="219">
        <v>2.2999999999999998</v>
      </c>
      <c r="K53" s="219">
        <v>2.2999999999999998</v>
      </c>
      <c r="L53" s="218" t="s">
        <v>353</v>
      </c>
      <c r="M53" s="186">
        <v>12.91</v>
      </c>
      <c r="N53" s="174">
        <v>12.91</v>
      </c>
    </row>
    <row r="54" spans="1:14" ht="15.75" thickBot="1" x14ac:dyDescent="0.3">
      <c r="A54" s="339"/>
      <c r="B54" s="201" t="s">
        <v>334</v>
      </c>
      <c r="C54" s="100">
        <v>844</v>
      </c>
      <c r="D54" s="100">
        <v>138712</v>
      </c>
      <c r="E54" s="101">
        <v>139556</v>
      </c>
      <c r="F54" s="120">
        <v>3636</v>
      </c>
      <c r="G54" s="100">
        <v>347038</v>
      </c>
      <c r="H54" s="101">
        <v>350674</v>
      </c>
      <c r="I54" s="219">
        <v>4.3</v>
      </c>
      <c r="J54" s="219">
        <v>2.5</v>
      </c>
      <c r="K54" s="219">
        <v>2.5</v>
      </c>
      <c r="L54" s="59">
        <v>0.3</v>
      </c>
      <c r="M54" s="186">
        <v>28.55</v>
      </c>
      <c r="N54" s="174">
        <v>28.85</v>
      </c>
    </row>
    <row r="55" spans="1:14" ht="15.75" thickBot="1" x14ac:dyDescent="0.3">
      <c r="A55" s="339" t="s">
        <v>46</v>
      </c>
      <c r="B55" s="227" t="s">
        <v>342</v>
      </c>
      <c r="C55" s="108">
        <v>1732</v>
      </c>
      <c r="D55" s="108">
        <v>25183</v>
      </c>
      <c r="E55" s="109">
        <v>26915</v>
      </c>
      <c r="F55" s="123">
        <v>2163</v>
      </c>
      <c r="G55" s="108">
        <v>31758</v>
      </c>
      <c r="H55" s="109">
        <v>33921</v>
      </c>
      <c r="I55" s="217">
        <v>1.2</v>
      </c>
      <c r="J55" s="217">
        <v>1.3</v>
      </c>
      <c r="K55" s="217">
        <v>1.3</v>
      </c>
      <c r="L55" s="220">
        <v>1.46</v>
      </c>
      <c r="M55" s="179">
        <v>21.48</v>
      </c>
      <c r="N55" s="178">
        <v>22.94</v>
      </c>
    </row>
    <row r="56" spans="1:14" x14ac:dyDescent="0.25">
      <c r="A56" s="339"/>
      <c r="B56" s="201" t="s">
        <v>338</v>
      </c>
      <c r="C56" s="100">
        <v>1308</v>
      </c>
      <c r="D56" s="100">
        <v>8668</v>
      </c>
      <c r="E56" s="101">
        <v>9976</v>
      </c>
      <c r="F56" s="120">
        <v>1480</v>
      </c>
      <c r="G56" s="100">
        <v>14301</v>
      </c>
      <c r="H56" s="101">
        <v>15781</v>
      </c>
      <c r="I56" s="219">
        <v>1.1000000000000001</v>
      </c>
      <c r="J56" s="219">
        <v>1.6</v>
      </c>
      <c r="K56" s="219">
        <v>1.6</v>
      </c>
      <c r="L56" s="59">
        <v>1.77</v>
      </c>
      <c r="M56" s="186">
        <v>17.059999999999999</v>
      </c>
      <c r="N56" s="174">
        <v>18.829999999999998</v>
      </c>
    </row>
    <row r="57" spans="1:14" ht="15.75" thickBot="1" x14ac:dyDescent="0.3">
      <c r="A57" s="339"/>
      <c r="B57" s="201" t="s">
        <v>334</v>
      </c>
      <c r="C57" s="100">
        <v>424</v>
      </c>
      <c r="D57" s="100">
        <v>16515</v>
      </c>
      <c r="E57" s="101">
        <v>16939</v>
      </c>
      <c r="F57" s="120">
        <v>683</v>
      </c>
      <c r="G57" s="100">
        <v>17457</v>
      </c>
      <c r="H57" s="101">
        <v>18140</v>
      </c>
      <c r="I57" s="219">
        <v>1.6</v>
      </c>
      <c r="J57" s="219">
        <v>1.1000000000000001</v>
      </c>
      <c r="K57" s="219">
        <v>1.1000000000000001</v>
      </c>
      <c r="L57" s="59">
        <v>1.07</v>
      </c>
      <c r="M57" s="186">
        <v>27.26</v>
      </c>
      <c r="N57" s="174">
        <v>28.32</v>
      </c>
    </row>
    <row r="58" spans="1:14" ht="15.75" thickBot="1" x14ac:dyDescent="0.3">
      <c r="A58" s="339" t="s">
        <v>48</v>
      </c>
      <c r="B58" s="227" t="s">
        <v>342</v>
      </c>
      <c r="C58" s="108">
        <v>54</v>
      </c>
      <c r="D58" s="108">
        <v>25796</v>
      </c>
      <c r="E58" s="109">
        <v>25850</v>
      </c>
      <c r="F58" s="123">
        <v>57</v>
      </c>
      <c r="G58" s="108">
        <v>34882</v>
      </c>
      <c r="H58" s="109">
        <v>34939</v>
      </c>
      <c r="I58" s="217">
        <v>1.1000000000000001</v>
      </c>
      <c r="J58" s="217">
        <v>1.4</v>
      </c>
      <c r="K58" s="217">
        <v>1.4</v>
      </c>
      <c r="L58" s="220">
        <v>0.04</v>
      </c>
      <c r="M58" s="179">
        <v>27</v>
      </c>
      <c r="N58" s="178">
        <v>27.04</v>
      </c>
    </row>
    <row r="59" spans="1:14" x14ac:dyDescent="0.25">
      <c r="A59" s="339"/>
      <c r="B59" s="201" t="s">
        <v>338</v>
      </c>
      <c r="C59" s="100">
        <v>54</v>
      </c>
      <c r="D59" s="100">
        <v>23991</v>
      </c>
      <c r="E59" s="101">
        <v>24045</v>
      </c>
      <c r="F59" s="120">
        <v>57</v>
      </c>
      <c r="G59" s="100">
        <v>32925</v>
      </c>
      <c r="H59" s="101">
        <v>32982</v>
      </c>
      <c r="I59" s="219">
        <v>1.1000000000000001</v>
      </c>
      <c r="J59" s="219">
        <v>1.4</v>
      </c>
      <c r="K59" s="219">
        <v>1.4</v>
      </c>
      <c r="L59" s="59">
        <v>0.08</v>
      </c>
      <c r="M59" s="186">
        <v>46.61</v>
      </c>
      <c r="N59" s="174">
        <v>46.69</v>
      </c>
    </row>
    <row r="60" spans="1:14" ht="15.75" thickBot="1" x14ac:dyDescent="0.3">
      <c r="A60" s="339"/>
      <c r="B60" s="201" t="s">
        <v>334</v>
      </c>
      <c r="C60" s="100">
        <v>0</v>
      </c>
      <c r="D60" s="100">
        <v>18.5</v>
      </c>
      <c r="E60" s="101">
        <v>1805</v>
      </c>
      <c r="F60" s="120">
        <v>0</v>
      </c>
      <c r="G60" s="100">
        <v>1957</v>
      </c>
      <c r="H60" s="101">
        <v>1957</v>
      </c>
      <c r="I60" s="223" t="s">
        <v>353</v>
      </c>
      <c r="J60" s="219">
        <v>1.1000000000000001</v>
      </c>
      <c r="K60" s="219">
        <v>1.1000000000000001</v>
      </c>
      <c r="L60" s="218" t="s">
        <v>353</v>
      </c>
      <c r="M60" s="186">
        <v>3.34</v>
      </c>
      <c r="N60" s="174">
        <v>3.34</v>
      </c>
    </row>
    <row r="61" spans="1:14" ht="15.75" thickBot="1" x14ac:dyDescent="0.3">
      <c r="A61" s="339" t="s">
        <v>49</v>
      </c>
      <c r="B61" s="227" t="s">
        <v>342</v>
      </c>
      <c r="C61" s="108">
        <v>447</v>
      </c>
      <c r="D61" s="108">
        <v>28209</v>
      </c>
      <c r="E61" s="109">
        <v>28656</v>
      </c>
      <c r="F61" s="123">
        <v>752</v>
      </c>
      <c r="G61" s="108">
        <v>34157</v>
      </c>
      <c r="H61" s="109">
        <v>34909</v>
      </c>
      <c r="I61" s="217">
        <v>1.7</v>
      </c>
      <c r="J61" s="217">
        <v>1.2</v>
      </c>
      <c r="K61" s="217">
        <v>1.2</v>
      </c>
      <c r="L61" s="226">
        <v>0.63</v>
      </c>
      <c r="M61" s="225">
        <v>28.54</v>
      </c>
      <c r="N61" s="224">
        <v>29.172999999999998</v>
      </c>
    </row>
    <row r="62" spans="1:14" x14ac:dyDescent="0.25">
      <c r="A62" s="339"/>
      <c r="B62" s="201" t="s">
        <v>338</v>
      </c>
      <c r="C62" s="100">
        <v>96</v>
      </c>
      <c r="D62" s="100">
        <v>2597</v>
      </c>
      <c r="E62" s="101">
        <v>5393</v>
      </c>
      <c r="F62" s="120">
        <v>154</v>
      </c>
      <c r="G62" s="100">
        <v>7492</v>
      </c>
      <c r="H62" s="101">
        <v>7646</v>
      </c>
      <c r="I62" s="219">
        <v>1.6</v>
      </c>
      <c r="J62" s="219">
        <v>1.4</v>
      </c>
      <c r="K62" s="219">
        <v>1.4</v>
      </c>
      <c r="L62" s="222">
        <v>0.42</v>
      </c>
      <c r="M62" s="186">
        <v>20.47</v>
      </c>
      <c r="N62" s="221">
        <v>20.89</v>
      </c>
    </row>
    <row r="63" spans="1:14" ht="15.75" thickBot="1" x14ac:dyDescent="0.3">
      <c r="A63" s="339"/>
      <c r="B63" s="201" t="s">
        <v>334</v>
      </c>
      <c r="C63" s="118">
        <v>351</v>
      </c>
      <c r="D63" s="118">
        <v>22912</v>
      </c>
      <c r="E63" s="119">
        <v>23263</v>
      </c>
      <c r="F63" s="120">
        <v>598</v>
      </c>
      <c r="G63" s="100">
        <v>26665</v>
      </c>
      <c r="H63" s="101">
        <v>27263</v>
      </c>
      <c r="I63" s="219">
        <v>1.7</v>
      </c>
      <c r="J63" s="219">
        <v>1.2</v>
      </c>
      <c r="K63" s="219">
        <v>1.2</v>
      </c>
      <c r="L63" s="222">
        <v>0.72</v>
      </c>
      <c r="M63" s="186">
        <v>32.090000000000003</v>
      </c>
      <c r="N63" s="221">
        <v>32.81</v>
      </c>
    </row>
    <row r="64" spans="1:14" ht="15.75" thickBot="1" x14ac:dyDescent="0.3">
      <c r="A64" s="339" t="s">
        <v>50</v>
      </c>
      <c r="B64" s="227" t="s">
        <v>342</v>
      </c>
      <c r="C64" s="108">
        <v>328</v>
      </c>
      <c r="D64" s="108">
        <v>69509</v>
      </c>
      <c r="E64" s="109">
        <v>69837</v>
      </c>
      <c r="F64" s="123">
        <v>424</v>
      </c>
      <c r="G64" s="108">
        <v>89523</v>
      </c>
      <c r="H64" s="109">
        <v>89947</v>
      </c>
      <c r="I64" s="217">
        <v>1.3</v>
      </c>
      <c r="J64" s="217">
        <v>1.3</v>
      </c>
      <c r="K64" s="217">
        <v>1.3</v>
      </c>
      <c r="L64" s="226">
        <v>0.09</v>
      </c>
      <c r="M64" s="225">
        <v>19.66</v>
      </c>
      <c r="N64" s="224">
        <v>19.760000000000002</v>
      </c>
    </row>
    <row r="65" spans="1:14" x14ac:dyDescent="0.25">
      <c r="A65" s="339"/>
      <c r="B65" s="201" t="s">
        <v>338</v>
      </c>
      <c r="C65" s="100">
        <v>0</v>
      </c>
      <c r="D65" s="100">
        <v>55425</v>
      </c>
      <c r="E65" s="101">
        <v>55425</v>
      </c>
      <c r="F65" s="120">
        <v>0</v>
      </c>
      <c r="G65" s="100">
        <v>65901</v>
      </c>
      <c r="H65" s="101">
        <v>65901</v>
      </c>
      <c r="I65" s="223" t="s">
        <v>353</v>
      </c>
      <c r="J65" s="219">
        <v>1.2</v>
      </c>
      <c r="K65" s="219">
        <v>1.2</v>
      </c>
      <c r="L65" s="222" t="s">
        <v>353</v>
      </c>
      <c r="M65" s="186">
        <v>24.27</v>
      </c>
      <c r="N65" s="221">
        <v>24.27</v>
      </c>
    </row>
    <row r="66" spans="1:14" ht="15.75" thickBot="1" x14ac:dyDescent="0.3">
      <c r="A66" s="339"/>
      <c r="B66" s="201" t="s">
        <v>334</v>
      </c>
      <c r="C66" s="100">
        <v>328</v>
      </c>
      <c r="D66" s="100">
        <v>14084</v>
      </c>
      <c r="E66" s="101">
        <v>14412</v>
      </c>
      <c r="F66" s="120">
        <v>424</v>
      </c>
      <c r="G66" s="100">
        <v>23622</v>
      </c>
      <c r="H66" s="101">
        <v>24046</v>
      </c>
      <c r="I66" s="219">
        <v>1.3</v>
      </c>
      <c r="J66" s="219">
        <v>1.7</v>
      </c>
      <c r="K66" s="219">
        <v>1.7</v>
      </c>
      <c r="L66" s="222">
        <v>0.23</v>
      </c>
      <c r="M66" s="186">
        <v>12.86</v>
      </c>
      <c r="N66" s="221">
        <v>13.09</v>
      </c>
    </row>
    <row r="67" spans="1:14" ht="15.75" thickBot="1" x14ac:dyDescent="0.3">
      <c r="A67" s="339" t="s">
        <v>54</v>
      </c>
      <c r="B67" s="184" t="s">
        <v>342</v>
      </c>
      <c r="C67" s="108">
        <v>425</v>
      </c>
      <c r="D67" s="108">
        <v>31953</v>
      </c>
      <c r="E67" s="109">
        <v>32378</v>
      </c>
      <c r="F67" s="123">
        <v>488</v>
      </c>
      <c r="G67" s="108">
        <v>36231</v>
      </c>
      <c r="H67" s="109">
        <v>36719</v>
      </c>
      <c r="I67" s="217">
        <v>1.1000000000000001</v>
      </c>
      <c r="J67" s="217">
        <v>1.1000000000000001</v>
      </c>
      <c r="K67" s="217">
        <v>1.1000000000000001</v>
      </c>
      <c r="L67" s="220">
        <v>0.3</v>
      </c>
      <c r="M67" s="179">
        <v>22.45</v>
      </c>
      <c r="N67" s="178">
        <v>22.75</v>
      </c>
    </row>
    <row r="68" spans="1:14" x14ac:dyDescent="0.25">
      <c r="A68" s="339"/>
      <c r="B68" s="201" t="s">
        <v>338</v>
      </c>
      <c r="C68" s="100">
        <v>206</v>
      </c>
      <c r="D68" s="100">
        <v>25573</v>
      </c>
      <c r="E68" s="101">
        <v>25779</v>
      </c>
      <c r="F68" s="120">
        <v>256</v>
      </c>
      <c r="G68" s="100">
        <v>25609</v>
      </c>
      <c r="H68" s="101">
        <v>25865</v>
      </c>
      <c r="I68" s="219">
        <v>1.2</v>
      </c>
      <c r="J68" s="219">
        <v>1</v>
      </c>
      <c r="K68" s="219">
        <v>1</v>
      </c>
      <c r="L68" s="218">
        <v>0.24</v>
      </c>
      <c r="M68" s="186">
        <v>23.8</v>
      </c>
      <c r="N68" s="174">
        <v>24.04</v>
      </c>
    </row>
    <row r="69" spans="1:14" ht="15.75" thickBot="1" x14ac:dyDescent="0.3">
      <c r="A69" s="339"/>
      <c r="B69" s="201" t="s">
        <v>334</v>
      </c>
      <c r="C69" s="100">
        <v>219</v>
      </c>
      <c r="D69" s="100">
        <v>6380</v>
      </c>
      <c r="E69" s="101">
        <v>6599</v>
      </c>
      <c r="F69" s="120">
        <v>232</v>
      </c>
      <c r="G69" s="100">
        <v>10622</v>
      </c>
      <c r="H69" s="101">
        <v>10854</v>
      </c>
      <c r="I69" s="219">
        <v>1.1000000000000001</v>
      </c>
      <c r="J69" s="219">
        <v>1.7</v>
      </c>
      <c r="K69" s="219">
        <v>1.6</v>
      </c>
      <c r="L69" s="218">
        <v>0.43</v>
      </c>
      <c r="M69" s="186">
        <v>19.739999999999998</v>
      </c>
      <c r="N69" s="174">
        <v>20.170000000000002</v>
      </c>
    </row>
    <row r="70" spans="1:14" ht="15.75" thickBot="1" x14ac:dyDescent="0.3">
      <c r="A70" s="339" t="s">
        <v>56</v>
      </c>
      <c r="B70" s="184" t="s">
        <v>342</v>
      </c>
      <c r="C70" s="108">
        <v>19128</v>
      </c>
      <c r="D70" s="108">
        <v>351657</v>
      </c>
      <c r="E70" s="109">
        <v>370385</v>
      </c>
      <c r="F70" s="123">
        <v>38008</v>
      </c>
      <c r="G70" s="108">
        <v>683661</v>
      </c>
      <c r="H70" s="109">
        <v>721669</v>
      </c>
      <c r="I70" s="217">
        <v>2</v>
      </c>
      <c r="J70" s="217">
        <v>1.9</v>
      </c>
      <c r="K70" s="217">
        <v>1.9</v>
      </c>
      <c r="L70" s="220">
        <v>1.5</v>
      </c>
      <c r="M70" s="179">
        <v>27</v>
      </c>
      <c r="N70" s="178">
        <v>28.5</v>
      </c>
    </row>
    <row r="71" spans="1:14" x14ac:dyDescent="0.25">
      <c r="A71" s="339"/>
      <c r="B71" s="201" t="s">
        <v>972</v>
      </c>
      <c r="C71" s="100">
        <v>15221</v>
      </c>
      <c r="D71" s="100">
        <v>158026</v>
      </c>
      <c r="E71" s="101">
        <v>173247</v>
      </c>
      <c r="F71" s="120">
        <v>25616</v>
      </c>
      <c r="G71" s="100">
        <v>302024</v>
      </c>
      <c r="H71" s="101">
        <v>327640</v>
      </c>
      <c r="I71" s="219">
        <v>1.7</v>
      </c>
      <c r="J71" s="219">
        <v>1.9</v>
      </c>
      <c r="K71" s="219">
        <v>1.9</v>
      </c>
      <c r="L71" s="218">
        <v>2.23</v>
      </c>
      <c r="M71" s="186">
        <v>26.35</v>
      </c>
      <c r="N71" s="174">
        <v>28.58</v>
      </c>
    </row>
    <row r="72" spans="1:14" x14ac:dyDescent="0.25">
      <c r="A72" s="339"/>
      <c r="B72" s="201" t="s">
        <v>971</v>
      </c>
      <c r="C72" s="100">
        <v>168</v>
      </c>
      <c r="D72" s="100">
        <v>3762</v>
      </c>
      <c r="E72" s="101">
        <v>3930</v>
      </c>
      <c r="F72" s="120">
        <v>1224</v>
      </c>
      <c r="G72" s="100">
        <v>13330</v>
      </c>
      <c r="H72" s="101">
        <v>14554</v>
      </c>
      <c r="I72" s="219">
        <v>7.3</v>
      </c>
      <c r="J72" s="219">
        <v>3.5</v>
      </c>
      <c r="K72" s="219">
        <v>3.7</v>
      </c>
      <c r="L72" s="218">
        <v>3.34</v>
      </c>
      <c r="M72" s="186">
        <v>36.42</v>
      </c>
      <c r="N72" s="174">
        <v>39.770000000000003</v>
      </c>
    </row>
    <row r="73" spans="1:14" x14ac:dyDescent="0.25">
      <c r="A73" s="339"/>
      <c r="B73" s="201" t="s">
        <v>970</v>
      </c>
      <c r="C73" s="100">
        <v>1511</v>
      </c>
      <c r="D73" s="100">
        <v>8962</v>
      </c>
      <c r="E73" s="101">
        <v>10473</v>
      </c>
      <c r="F73" s="120">
        <v>2599</v>
      </c>
      <c r="G73" s="100">
        <v>14662</v>
      </c>
      <c r="H73" s="101">
        <v>17261</v>
      </c>
      <c r="I73" s="219">
        <v>1.7</v>
      </c>
      <c r="J73" s="219">
        <v>1.6</v>
      </c>
      <c r="K73" s="219">
        <v>1.6</v>
      </c>
      <c r="L73" s="218">
        <v>2.08</v>
      </c>
      <c r="M73" s="186">
        <v>11.71</v>
      </c>
      <c r="N73" s="174">
        <v>13.79</v>
      </c>
    </row>
    <row r="74" spans="1:14" ht="15.75" thickBot="1" x14ac:dyDescent="0.3">
      <c r="A74" s="339"/>
      <c r="B74" s="201" t="s">
        <v>334</v>
      </c>
      <c r="C74" s="100">
        <v>2228</v>
      </c>
      <c r="D74" s="100">
        <v>180907</v>
      </c>
      <c r="E74" s="101">
        <v>183135</v>
      </c>
      <c r="F74" s="120">
        <v>8569</v>
      </c>
      <c r="G74" s="100">
        <v>353645</v>
      </c>
      <c r="H74" s="101">
        <v>362214</v>
      </c>
      <c r="I74" s="219">
        <v>3.8</v>
      </c>
      <c r="J74" s="219">
        <v>2</v>
      </c>
      <c r="K74" s="219">
        <v>2</v>
      </c>
      <c r="L74" s="218">
        <v>0.36</v>
      </c>
      <c r="M74" s="186">
        <v>14.69</v>
      </c>
      <c r="N74" s="174">
        <v>15.05</v>
      </c>
    </row>
    <row r="75" spans="1:14" ht="15.75" thickBot="1" x14ac:dyDescent="0.3">
      <c r="A75" s="339" t="s">
        <v>969</v>
      </c>
      <c r="B75" s="184" t="s">
        <v>342</v>
      </c>
      <c r="C75" s="123">
        <v>11109</v>
      </c>
      <c r="D75" s="108">
        <v>214129</v>
      </c>
      <c r="E75" s="108">
        <v>214129</v>
      </c>
      <c r="F75" s="123">
        <v>22279</v>
      </c>
      <c r="G75" s="108">
        <v>418856</v>
      </c>
      <c r="H75" s="109">
        <v>441135</v>
      </c>
      <c r="I75" s="217" t="s">
        <v>958</v>
      </c>
      <c r="J75" s="217" t="s">
        <v>968</v>
      </c>
      <c r="K75" s="216" t="s">
        <v>968</v>
      </c>
      <c r="L75" s="179" t="s">
        <v>967</v>
      </c>
      <c r="M75" s="179" t="s">
        <v>520</v>
      </c>
      <c r="N75" s="178" t="s">
        <v>966</v>
      </c>
    </row>
    <row r="76" spans="1:14" x14ac:dyDescent="0.25">
      <c r="A76" s="339"/>
      <c r="B76" s="201" t="s">
        <v>338</v>
      </c>
      <c r="C76" s="100">
        <v>5057</v>
      </c>
      <c r="D76" s="100">
        <v>42722</v>
      </c>
      <c r="E76" s="101">
        <v>47779</v>
      </c>
      <c r="F76" s="120">
        <v>7324</v>
      </c>
      <c r="G76" s="100">
        <v>55408</v>
      </c>
      <c r="H76" s="101">
        <v>62732</v>
      </c>
      <c r="I76" s="215" t="s">
        <v>965</v>
      </c>
      <c r="J76" s="214">
        <f t="shared" ref="J76:J120" si="0">G76/D76</f>
        <v>1.2969430270118441</v>
      </c>
      <c r="K76" s="213">
        <f t="shared" ref="K76:K120" si="1">H76/E76</f>
        <v>1.312961761443312</v>
      </c>
      <c r="L76" s="161" t="s">
        <v>964</v>
      </c>
      <c r="M76" s="161" t="s">
        <v>963</v>
      </c>
      <c r="N76" s="174" t="s">
        <v>962</v>
      </c>
    </row>
    <row r="77" spans="1:14" x14ac:dyDescent="0.25">
      <c r="A77" s="339"/>
      <c r="B77" s="201" t="s">
        <v>961</v>
      </c>
      <c r="C77" s="100">
        <v>0</v>
      </c>
      <c r="D77" s="100">
        <v>12153</v>
      </c>
      <c r="E77" s="101">
        <v>12153</v>
      </c>
      <c r="F77" s="120"/>
      <c r="G77" s="100">
        <v>15449</v>
      </c>
      <c r="H77" s="101">
        <v>15449</v>
      </c>
      <c r="I77" s="212" t="s">
        <v>353</v>
      </c>
      <c r="J77" s="175">
        <f t="shared" si="0"/>
        <v>1.2712087550399078</v>
      </c>
      <c r="K77" s="155">
        <f t="shared" si="1"/>
        <v>1.2712087550399078</v>
      </c>
      <c r="L77" s="161" t="s">
        <v>353</v>
      </c>
      <c r="M77" s="161" t="s">
        <v>960</v>
      </c>
      <c r="N77" s="174" t="s">
        <v>960</v>
      </c>
    </row>
    <row r="78" spans="1:14" x14ac:dyDescent="0.25">
      <c r="A78" s="339"/>
      <c r="B78" s="201" t="s">
        <v>959</v>
      </c>
      <c r="C78" s="100">
        <v>1590</v>
      </c>
      <c r="D78" s="100">
        <v>36499</v>
      </c>
      <c r="E78" s="101">
        <v>38089</v>
      </c>
      <c r="F78" s="120">
        <v>3228</v>
      </c>
      <c r="G78" s="100">
        <v>97040</v>
      </c>
      <c r="H78" s="101">
        <v>100268</v>
      </c>
      <c r="I78" s="212" t="s">
        <v>958</v>
      </c>
      <c r="J78" s="175">
        <f t="shared" si="0"/>
        <v>2.6587029781637854</v>
      </c>
      <c r="K78" s="155">
        <f t="shared" si="1"/>
        <v>2.6324660663183597</v>
      </c>
      <c r="L78" s="161" t="s">
        <v>957</v>
      </c>
      <c r="M78" s="161" t="s">
        <v>956</v>
      </c>
      <c r="N78" s="174" t="s">
        <v>955</v>
      </c>
    </row>
    <row r="79" spans="1:14" x14ac:dyDescent="0.25">
      <c r="A79" s="339"/>
      <c r="B79" s="201" t="s">
        <v>954</v>
      </c>
      <c r="C79" s="190">
        <v>0</v>
      </c>
      <c r="D79" s="100">
        <v>9920</v>
      </c>
      <c r="E79" s="101">
        <v>9920</v>
      </c>
      <c r="F79" s="120"/>
      <c r="G79" s="100">
        <v>12502</v>
      </c>
      <c r="H79" s="101">
        <v>12502</v>
      </c>
      <c r="I79" s="212" t="s">
        <v>353</v>
      </c>
      <c r="J79" s="175">
        <f t="shared" si="0"/>
        <v>1.2602822580645161</v>
      </c>
      <c r="K79" s="155">
        <f t="shared" si="1"/>
        <v>1.2602822580645161</v>
      </c>
      <c r="L79" s="161" t="s">
        <v>953</v>
      </c>
      <c r="M79" s="161" t="s">
        <v>952</v>
      </c>
      <c r="N79" s="174" t="s">
        <v>952</v>
      </c>
    </row>
    <row r="80" spans="1:14" ht="15.75" thickBot="1" x14ac:dyDescent="0.3">
      <c r="A80" s="339"/>
      <c r="B80" s="201" t="s">
        <v>334</v>
      </c>
      <c r="C80" s="100">
        <v>4462</v>
      </c>
      <c r="D80" s="100">
        <v>101726</v>
      </c>
      <c r="E80" s="101">
        <v>106188</v>
      </c>
      <c r="F80" s="100">
        <v>11727</v>
      </c>
      <c r="G80" s="100">
        <v>238457</v>
      </c>
      <c r="H80" s="101">
        <v>250184</v>
      </c>
      <c r="I80" s="212" t="s">
        <v>328</v>
      </c>
      <c r="J80" s="175">
        <f t="shared" si="0"/>
        <v>2.344110650177929</v>
      </c>
      <c r="K80" s="155">
        <f t="shared" si="1"/>
        <v>2.3560477643424869</v>
      </c>
      <c r="L80" s="161" t="s">
        <v>419</v>
      </c>
      <c r="M80" s="161" t="s">
        <v>951</v>
      </c>
      <c r="N80" s="174" t="s">
        <v>950</v>
      </c>
    </row>
    <row r="81" spans="1:18" ht="15.75" thickBot="1" x14ac:dyDescent="0.3">
      <c r="A81" s="339" t="s">
        <v>68</v>
      </c>
      <c r="B81" s="184" t="s">
        <v>342</v>
      </c>
      <c r="C81" s="123">
        <v>21</v>
      </c>
      <c r="D81" s="108">
        <v>42077</v>
      </c>
      <c r="E81" s="108">
        <v>42098</v>
      </c>
      <c r="F81" s="123">
        <v>31</v>
      </c>
      <c r="G81" s="108">
        <v>47610</v>
      </c>
      <c r="H81" s="109">
        <v>47641</v>
      </c>
      <c r="I81" s="211" t="s">
        <v>949</v>
      </c>
      <c r="J81" s="181">
        <f t="shared" si="0"/>
        <v>1.1314970173729115</v>
      </c>
      <c r="K81" s="180">
        <f t="shared" si="1"/>
        <v>1.1316689628960996</v>
      </c>
      <c r="L81" s="179" t="s">
        <v>353</v>
      </c>
      <c r="M81" s="179" t="s">
        <v>948</v>
      </c>
      <c r="N81" s="178" t="s">
        <v>947</v>
      </c>
    </row>
    <row r="82" spans="1:18" x14ac:dyDescent="0.25">
      <c r="A82" s="339"/>
      <c r="B82" s="201" t="s">
        <v>338</v>
      </c>
      <c r="C82" s="100" t="s">
        <v>288</v>
      </c>
      <c r="D82" s="100">
        <v>17106</v>
      </c>
      <c r="E82" s="101">
        <v>17106</v>
      </c>
      <c r="F82" s="100"/>
      <c r="G82" s="100">
        <v>19069</v>
      </c>
      <c r="H82" s="101">
        <v>19069</v>
      </c>
      <c r="I82" s="212" t="s">
        <v>353</v>
      </c>
      <c r="J82" s="175">
        <f t="shared" si="0"/>
        <v>1.1147550567052495</v>
      </c>
      <c r="K82" s="155">
        <f t="shared" si="1"/>
        <v>1.1147550567052495</v>
      </c>
      <c r="L82" s="161" t="s">
        <v>884</v>
      </c>
      <c r="M82" s="161" t="s">
        <v>946</v>
      </c>
      <c r="N82" s="174" t="s">
        <v>946</v>
      </c>
    </row>
    <row r="83" spans="1:18" x14ac:dyDescent="0.25">
      <c r="A83" s="339"/>
      <c r="B83" s="201" t="s">
        <v>945</v>
      </c>
      <c r="C83" s="100">
        <v>11</v>
      </c>
      <c r="D83" s="100">
        <v>2818</v>
      </c>
      <c r="E83" s="101">
        <v>2829</v>
      </c>
      <c r="F83" s="100">
        <v>13</v>
      </c>
      <c r="G83" s="100">
        <v>3479</v>
      </c>
      <c r="H83" s="101">
        <v>3492</v>
      </c>
      <c r="I83" s="212" t="s">
        <v>325</v>
      </c>
      <c r="J83" s="175">
        <f t="shared" si="0"/>
        <v>1.2345635202271115</v>
      </c>
      <c r="K83" s="155">
        <f t="shared" si="1"/>
        <v>1.2343584305408271</v>
      </c>
      <c r="L83" s="161" t="s">
        <v>419</v>
      </c>
      <c r="M83" s="161" t="s">
        <v>944</v>
      </c>
      <c r="N83" s="174" t="s">
        <v>943</v>
      </c>
    </row>
    <row r="84" spans="1:18" ht="15.75" thickBot="1" x14ac:dyDescent="0.3">
      <c r="A84" s="339"/>
      <c r="B84" s="201" t="s">
        <v>334</v>
      </c>
      <c r="C84" s="100">
        <v>10</v>
      </c>
      <c r="D84" s="100">
        <v>22153</v>
      </c>
      <c r="E84" s="101">
        <v>22163</v>
      </c>
      <c r="F84" s="100">
        <v>18</v>
      </c>
      <c r="G84" s="100">
        <v>25062</v>
      </c>
      <c r="H84" s="101">
        <v>25080</v>
      </c>
      <c r="I84" s="176">
        <f t="shared" ref="I84:I117" si="2">F84/C84</f>
        <v>1.8</v>
      </c>
      <c r="J84" s="175">
        <f t="shared" si="0"/>
        <v>1.1313140432447073</v>
      </c>
      <c r="K84" s="155">
        <f t="shared" si="1"/>
        <v>1.1316157559897126</v>
      </c>
      <c r="L84" s="115"/>
      <c r="M84" s="161" t="s">
        <v>942</v>
      </c>
      <c r="N84" s="174" t="s">
        <v>941</v>
      </c>
      <c r="R84" s="160"/>
    </row>
    <row r="85" spans="1:18" ht="15.75" thickBot="1" x14ac:dyDescent="0.3">
      <c r="A85" s="339" t="s">
        <v>73</v>
      </c>
      <c r="B85" s="184" t="s">
        <v>342</v>
      </c>
      <c r="C85" s="123">
        <v>1174</v>
      </c>
      <c r="D85" s="108">
        <v>63712</v>
      </c>
      <c r="E85" s="108">
        <v>64886</v>
      </c>
      <c r="F85" s="123">
        <v>1313</v>
      </c>
      <c r="G85" s="108">
        <v>68295</v>
      </c>
      <c r="H85" s="109">
        <v>69608</v>
      </c>
      <c r="I85" s="182">
        <f t="shared" si="2"/>
        <v>1.1183986371379897</v>
      </c>
      <c r="J85" s="181">
        <f t="shared" si="0"/>
        <v>1.071933073832245</v>
      </c>
      <c r="K85" s="180">
        <f t="shared" si="1"/>
        <v>1.0727737878741177</v>
      </c>
      <c r="L85" s="179" t="s">
        <v>370</v>
      </c>
      <c r="M85" s="179" t="s">
        <v>940</v>
      </c>
      <c r="N85" s="178" t="s">
        <v>939</v>
      </c>
    </row>
    <row r="86" spans="1:18" x14ac:dyDescent="0.25">
      <c r="A86" s="339"/>
      <c r="B86" s="201" t="s">
        <v>338</v>
      </c>
      <c r="C86" s="100">
        <v>123</v>
      </c>
      <c r="D86" s="100">
        <v>31152</v>
      </c>
      <c r="E86" s="101">
        <v>31275</v>
      </c>
      <c r="F86" s="100">
        <v>133</v>
      </c>
      <c r="G86" s="100">
        <v>32210</v>
      </c>
      <c r="H86" s="101">
        <v>32343</v>
      </c>
      <c r="I86" s="176">
        <f t="shared" si="2"/>
        <v>1.0813008130081301</v>
      </c>
      <c r="J86" s="175">
        <f t="shared" si="0"/>
        <v>1.0339625064201334</v>
      </c>
      <c r="K86" s="155">
        <f t="shared" si="1"/>
        <v>1.0341486810551559</v>
      </c>
      <c r="L86" s="203" t="s">
        <v>646</v>
      </c>
      <c r="M86" s="161" t="s">
        <v>938</v>
      </c>
      <c r="N86" s="174" t="s">
        <v>937</v>
      </c>
    </row>
    <row r="87" spans="1:18" x14ac:dyDescent="0.25">
      <c r="A87" s="339"/>
      <c r="B87" s="201" t="s">
        <v>936</v>
      </c>
      <c r="C87" s="100">
        <v>677</v>
      </c>
      <c r="D87" s="100">
        <v>119</v>
      </c>
      <c r="E87" s="101">
        <v>796</v>
      </c>
      <c r="F87" s="100">
        <v>677</v>
      </c>
      <c r="G87" s="100">
        <v>119</v>
      </c>
      <c r="H87" s="101">
        <v>796</v>
      </c>
      <c r="I87" s="176">
        <f t="shared" si="2"/>
        <v>1</v>
      </c>
      <c r="J87" s="175">
        <f t="shared" si="0"/>
        <v>1</v>
      </c>
      <c r="K87" s="155">
        <f t="shared" si="1"/>
        <v>1</v>
      </c>
      <c r="L87" s="161" t="s">
        <v>935</v>
      </c>
      <c r="M87" s="161" t="s">
        <v>887</v>
      </c>
      <c r="N87" s="174" t="s">
        <v>934</v>
      </c>
    </row>
    <row r="88" spans="1:18" ht="15.75" thickBot="1" x14ac:dyDescent="0.3">
      <c r="A88" s="339"/>
      <c r="B88" s="201" t="s">
        <v>334</v>
      </c>
      <c r="C88" s="100">
        <v>374</v>
      </c>
      <c r="D88" s="100">
        <v>32441</v>
      </c>
      <c r="E88" s="101">
        <v>32815</v>
      </c>
      <c r="F88" s="100">
        <v>503</v>
      </c>
      <c r="G88" s="100">
        <v>35966</v>
      </c>
      <c r="H88" s="101">
        <v>36469</v>
      </c>
      <c r="I88" s="176">
        <f t="shared" si="2"/>
        <v>1.3449197860962567</v>
      </c>
      <c r="J88" s="175">
        <f t="shared" si="0"/>
        <v>1.1086587959680652</v>
      </c>
      <c r="K88" s="155">
        <f t="shared" si="1"/>
        <v>1.1113515160749656</v>
      </c>
      <c r="L88" s="161" t="s">
        <v>370</v>
      </c>
      <c r="M88" s="161" t="s">
        <v>933</v>
      </c>
      <c r="N88" s="174" t="s">
        <v>932</v>
      </c>
    </row>
    <row r="89" spans="1:18" ht="15.75" thickBot="1" x14ac:dyDescent="0.3">
      <c r="A89" s="339" t="s">
        <v>79</v>
      </c>
      <c r="B89" s="184" t="s">
        <v>342</v>
      </c>
      <c r="C89" s="123">
        <v>175272</v>
      </c>
      <c r="D89" s="108">
        <v>205424</v>
      </c>
      <c r="E89" s="108">
        <v>380696</v>
      </c>
      <c r="F89" s="123">
        <v>198072</v>
      </c>
      <c r="G89" s="108">
        <v>364430</v>
      </c>
      <c r="H89" s="109">
        <v>562502</v>
      </c>
      <c r="I89" s="211">
        <f t="shared" si="2"/>
        <v>1.1300835273175407</v>
      </c>
      <c r="J89" s="181">
        <f t="shared" si="0"/>
        <v>1.7740380870784329</v>
      </c>
      <c r="K89" s="180">
        <f t="shared" si="1"/>
        <v>1.4775621493264968</v>
      </c>
      <c r="L89" s="179" t="s">
        <v>931</v>
      </c>
      <c r="M89" s="179" t="s">
        <v>930</v>
      </c>
      <c r="N89" s="178" t="s">
        <v>929</v>
      </c>
    </row>
    <row r="90" spans="1:18" x14ac:dyDescent="0.25">
      <c r="A90" s="339"/>
      <c r="B90" s="201" t="s">
        <v>338</v>
      </c>
      <c r="C90" s="100">
        <v>34661</v>
      </c>
      <c r="D90" s="100">
        <v>97284</v>
      </c>
      <c r="E90" s="101">
        <v>131945</v>
      </c>
      <c r="F90" s="100">
        <v>42497</v>
      </c>
      <c r="G90" s="100">
        <v>177788</v>
      </c>
      <c r="H90" s="101">
        <v>220285</v>
      </c>
      <c r="I90" s="176">
        <f t="shared" si="2"/>
        <v>1.2260754161737977</v>
      </c>
      <c r="J90" s="175">
        <f t="shared" si="0"/>
        <v>1.8275153159820732</v>
      </c>
      <c r="K90" s="155">
        <f t="shared" si="1"/>
        <v>1.669521391488878</v>
      </c>
      <c r="L90" s="161" t="s">
        <v>928</v>
      </c>
      <c r="M90" s="161" t="s">
        <v>927</v>
      </c>
      <c r="N90" s="174" t="s">
        <v>801</v>
      </c>
    </row>
    <row r="91" spans="1:18" x14ac:dyDescent="0.25">
      <c r="A91" s="339"/>
      <c r="B91" s="201" t="s">
        <v>926</v>
      </c>
      <c r="C91" s="100">
        <v>140446</v>
      </c>
      <c r="D91" s="100">
        <v>85810</v>
      </c>
      <c r="E91" s="101">
        <v>226256</v>
      </c>
      <c r="F91" s="100">
        <v>155393</v>
      </c>
      <c r="G91" s="100">
        <v>162558</v>
      </c>
      <c r="H91" s="101">
        <v>317951</v>
      </c>
      <c r="I91" s="176">
        <f t="shared" si="2"/>
        <v>1.1064252452900047</v>
      </c>
      <c r="J91" s="175">
        <f t="shared" si="0"/>
        <v>1.8943945927048129</v>
      </c>
      <c r="K91" s="155">
        <f t="shared" si="1"/>
        <v>1.4052710204370271</v>
      </c>
      <c r="L91" s="161" t="s">
        <v>925</v>
      </c>
      <c r="M91" s="161" t="s">
        <v>924</v>
      </c>
      <c r="N91" s="174" t="s">
        <v>923</v>
      </c>
    </row>
    <row r="92" spans="1:18" ht="15.75" thickBot="1" x14ac:dyDescent="0.3">
      <c r="A92" s="339"/>
      <c r="B92" s="201" t="s">
        <v>334</v>
      </c>
      <c r="C92" s="100">
        <v>165</v>
      </c>
      <c r="D92" s="100">
        <v>22330</v>
      </c>
      <c r="E92" s="101">
        <v>22495</v>
      </c>
      <c r="F92" s="100">
        <v>182</v>
      </c>
      <c r="G92" s="100">
        <v>24084</v>
      </c>
      <c r="H92" s="101">
        <v>24266</v>
      </c>
      <c r="I92" s="176">
        <f t="shared" si="2"/>
        <v>1.103030303030303</v>
      </c>
      <c r="J92" s="175">
        <f t="shared" si="0"/>
        <v>1.0785490371697268</v>
      </c>
      <c r="K92" s="155">
        <f t="shared" si="1"/>
        <v>1.0787286063569683</v>
      </c>
      <c r="L92" s="210" t="s">
        <v>884</v>
      </c>
      <c r="M92" s="161" t="s">
        <v>922</v>
      </c>
      <c r="N92" s="174" t="s">
        <v>605</v>
      </c>
    </row>
    <row r="93" spans="1:18" ht="15.75" thickBot="1" x14ac:dyDescent="0.3">
      <c r="A93" s="339" t="s">
        <v>80</v>
      </c>
      <c r="B93" s="184" t="s">
        <v>342</v>
      </c>
      <c r="C93" s="123">
        <v>188</v>
      </c>
      <c r="D93" s="108">
        <v>195345</v>
      </c>
      <c r="E93" s="108">
        <v>195533</v>
      </c>
      <c r="F93" s="123">
        <v>231</v>
      </c>
      <c r="G93" s="108">
        <v>300346</v>
      </c>
      <c r="H93" s="109">
        <v>300577</v>
      </c>
      <c r="I93" s="182">
        <f t="shared" si="2"/>
        <v>1.2287234042553192</v>
      </c>
      <c r="J93" s="181">
        <f t="shared" si="0"/>
        <v>1.5375156773912821</v>
      </c>
      <c r="K93" s="180">
        <f t="shared" si="1"/>
        <v>1.5372187814844553</v>
      </c>
      <c r="L93" s="161" t="s">
        <v>419</v>
      </c>
      <c r="M93" s="179" t="s">
        <v>921</v>
      </c>
      <c r="N93" s="178" t="s">
        <v>336</v>
      </c>
    </row>
    <row r="94" spans="1:18" x14ac:dyDescent="0.25">
      <c r="A94" s="339"/>
      <c r="B94" s="201" t="s">
        <v>338</v>
      </c>
      <c r="C94" s="100">
        <v>159</v>
      </c>
      <c r="D94" s="100">
        <v>128431</v>
      </c>
      <c r="E94" s="101">
        <v>128590</v>
      </c>
      <c r="F94" s="100">
        <v>182</v>
      </c>
      <c r="G94" s="100">
        <v>195399</v>
      </c>
      <c r="H94" s="101">
        <v>195581</v>
      </c>
      <c r="I94" s="176">
        <f t="shared" si="2"/>
        <v>1.1446540880503144</v>
      </c>
      <c r="J94" s="175">
        <f t="shared" si="0"/>
        <v>1.5214317415577236</v>
      </c>
      <c r="K94" s="155">
        <f t="shared" si="1"/>
        <v>1.5209658604868186</v>
      </c>
      <c r="L94" s="203" t="s">
        <v>401</v>
      </c>
      <c r="M94" s="161" t="s">
        <v>920</v>
      </c>
      <c r="N94" s="174" t="s">
        <v>919</v>
      </c>
    </row>
    <row r="95" spans="1:18" ht="15.75" thickBot="1" x14ac:dyDescent="0.3">
      <c r="A95" s="339"/>
      <c r="B95" s="201" t="s">
        <v>334</v>
      </c>
      <c r="C95" s="100">
        <v>29</v>
      </c>
      <c r="D95" s="100">
        <v>66914</v>
      </c>
      <c r="E95" s="101">
        <v>66943</v>
      </c>
      <c r="F95" s="100">
        <v>49</v>
      </c>
      <c r="G95" s="100">
        <v>104947</v>
      </c>
      <c r="H95" s="101">
        <v>104996</v>
      </c>
      <c r="I95" s="176">
        <f t="shared" si="2"/>
        <v>1.6896551724137931</v>
      </c>
      <c r="J95" s="175">
        <f t="shared" si="0"/>
        <v>1.5683862868756913</v>
      </c>
      <c r="K95" s="155">
        <f t="shared" si="1"/>
        <v>1.568438821086596</v>
      </c>
      <c r="L95" s="210" t="s">
        <v>358</v>
      </c>
      <c r="M95" s="161" t="s">
        <v>918</v>
      </c>
      <c r="N95" s="174" t="s">
        <v>917</v>
      </c>
    </row>
    <row r="96" spans="1:18" ht="15.75" thickBot="1" x14ac:dyDescent="0.3">
      <c r="A96" s="339" t="s">
        <v>82</v>
      </c>
      <c r="B96" s="184" t="s">
        <v>342</v>
      </c>
      <c r="C96" s="123">
        <v>7111</v>
      </c>
      <c r="D96" s="108">
        <v>146188</v>
      </c>
      <c r="E96" s="108">
        <v>153299</v>
      </c>
      <c r="F96" s="123">
        <v>11261</v>
      </c>
      <c r="G96" s="108">
        <v>189217</v>
      </c>
      <c r="H96" s="109">
        <v>200478</v>
      </c>
      <c r="I96" s="182">
        <f t="shared" si="2"/>
        <v>1.5836028687948249</v>
      </c>
      <c r="J96" s="181">
        <f t="shared" si="0"/>
        <v>1.2943401647194024</v>
      </c>
      <c r="K96" s="180">
        <f t="shared" si="1"/>
        <v>1.307758041474504</v>
      </c>
      <c r="L96" s="179" t="s">
        <v>916</v>
      </c>
      <c r="M96" s="179" t="s">
        <v>915</v>
      </c>
      <c r="N96" s="178" t="s">
        <v>914</v>
      </c>
    </row>
    <row r="97" spans="1:14" x14ac:dyDescent="0.25">
      <c r="A97" s="339"/>
      <c r="B97" s="201" t="s">
        <v>338</v>
      </c>
      <c r="C97" s="100">
        <v>5358</v>
      </c>
      <c r="D97" s="100">
        <v>83937</v>
      </c>
      <c r="E97" s="101">
        <v>89295</v>
      </c>
      <c r="F97" s="100">
        <v>8874</v>
      </c>
      <c r="G97" s="100">
        <v>119790</v>
      </c>
      <c r="H97" s="101">
        <v>128664</v>
      </c>
      <c r="I97" s="176">
        <f t="shared" si="2"/>
        <v>1.6562150055991041</v>
      </c>
      <c r="J97" s="175">
        <f t="shared" si="0"/>
        <v>1.4271417849101111</v>
      </c>
      <c r="K97" s="155">
        <f t="shared" si="1"/>
        <v>1.4408869477574333</v>
      </c>
      <c r="L97" s="203" t="s">
        <v>913</v>
      </c>
      <c r="M97" s="161" t="s">
        <v>912</v>
      </c>
      <c r="N97" s="174" t="s">
        <v>911</v>
      </c>
    </row>
    <row r="98" spans="1:14" ht="15.75" thickBot="1" x14ac:dyDescent="0.3">
      <c r="A98" s="339"/>
      <c r="B98" s="201" t="s">
        <v>334</v>
      </c>
      <c r="C98" s="100">
        <v>1753</v>
      </c>
      <c r="D98" s="100">
        <v>62251</v>
      </c>
      <c r="E98" s="101">
        <v>64004</v>
      </c>
      <c r="F98" s="100">
        <v>2387</v>
      </c>
      <c r="G98" s="100">
        <v>69427</v>
      </c>
      <c r="H98" s="101">
        <v>71814</v>
      </c>
      <c r="I98" s="176">
        <f t="shared" si="2"/>
        <v>1.3616657159155734</v>
      </c>
      <c r="J98" s="175">
        <f t="shared" si="0"/>
        <v>1.1152752566223836</v>
      </c>
      <c r="K98" s="155">
        <f t="shared" si="1"/>
        <v>1.1220236235235297</v>
      </c>
      <c r="L98" s="161" t="s">
        <v>712</v>
      </c>
      <c r="M98" s="161" t="s">
        <v>910</v>
      </c>
      <c r="N98" s="174" t="s">
        <v>909</v>
      </c>
    </row>
    <row r="99" spans="1:14" ht="15.75" thickBot="1" x14ac:dyDescent="0.3">
      <c r="A99" s="339" t="s">
        <v>86</v>
      </c>
      <c r="B99" s="184" t="s">
        <v>342</v>
      </c>
      <c r="C99" s="123">
        <v>133</v>
      </c>
      <c r="D99" s="108">
        <v>23703</v>
      </c>
      <c r="E99" s="108">
        <v>23836</v>
      </c>
      <c r="F99" s="123">
        <v>300</v>
      </c>
      <c r="G99" s="108">
        <v>35817</v>
      </c>
      <c r="H99" s="109">
        <v>36117</v>
      </c>
      <c r="I99" s="182">
        <f t="shared" si="2"/>
        <v>2.255639097744361</v>
      </c>
      <c r="J99" s="181">
        <f t="shared" si="0"/>
        <v>1.5110745475256298</v>
      </c>
      <c r="K99" s="180">
        <f t="shared" si="1"/>
        <v>1.5152290652794094</v>
      </c>
      <c r="L99" s="179" t="s">
        <v>500</v>
      </c>
      <c r="M99" s="179" t="s">
        <v>908</v>
      </c>
      <c r="N99" s="178" t="s">
        <v>907</v>
      </c>
    </row>
    <row r="100" spans="1:14" x14ac:dyDescent="0.25">
      <c r="A100" s="339"/>
      <c r="B100" s="201" t="s">
        <v>338</v>
      </c>
      <c r="C100" s="100">
        <v>132</v>
      </c>
      <c r="D100" s="100">
        <v>22828</v>
      </c>
      <c r="E100" s="101">
        <v>22960</v>
      </c>
      <c r="F100" s="100">
        <v>296</v>
      </c>
      <c r="G100" s="100">
        <v>34771</v>
      </c>
      <c r="H100" s="101">
        <v>35067</v>
      </c>
      <c r="I100" s="176">
        <f t="shared" si="2"/>
        <v>2.2424242424242422</v>
      </c>
      <c r="J100" s="175">
        <f t="shared" si="0"/>
        <v>1.5231732959523392</v>
      </c>
      <c r="K100" s="155">
        <f t="shared" si="1"/>
        <v>1.527308362369338</v>
      </c>
      <c r="L100" s="203" t="s">
        <v>427</v>
      </c>
      <c r="M100" s="161" t="s">
        <v>906</v>
      </c>
      <c r="N100" s="174" t="s">
        <v>905</v>
      </c>
    </row>
    <row r="101" spans="1:14" ht="15.75" thickBot="1" x14ac:dyDescent="0.3">
      <c r="A101" s="339"/>
      <c r="B101" s="201" t="s">
        <v>334</v>
      </c>
      <c r="C101" s="100">
        <v>1</v>
      </c>
      <c r="D101" s="100">
        <v>875</v>
      </c>
      <c r="E101" s="101">
        <v>876</v>
      </c>
      <c r="F101" s="100">
        <v>4</v>
      </c>
      <c r="G101" s="100">
        <v>1046</v>
      </c>
      <c r="H101" s="101">
        <v>1050</v>
      </c>
      <c r="I101" s="176">
        <f t="shared" si="2"/>
        <v>4</v>
      </c>
      <c r="J101" s="175">
        <f t="shared" si="0"/>
        <v>1.1954285714285715</v>
      </c>
      <c r="K101" s="155">
        <f t="shared" si="1"/>
        <v>1.1986301369863013</v>
      </c>
      <c r="L101" s="210" t="s">
        <v>401</v>
      </c>
      <c r="M101" s="161" t="s">
        <v>904</v>
      </c>
      <c r="N101" s="174" t="s">
        <v>903</v>
      </c>
    </row>
    <row r="102" spans="1:14" ht="15.75" thickBot="1" x14ac:dyDescent="0.3">
      <c r="A102" s="339" t="s">
        <v>87</v>
      </c>
      <c r="B102" s="184" t="s">
        <v>342</v>
      </c>
      <c r="C102" s="123">
        <v>623</v>
      </c>
      <c r="D102" s="108">
        <v>80021</v>
      </c>
      <c r="E102" s="108">
        <v>80644</v>
      </c>
      <c r="F102" s="123">
        <v>713</v>
      </c>
      <c r="G102" s="108">
        <v>80508</v>
      </c>
      <c r="H102" s="109">
        <v>81221</v>
      </c>
      <c r="I102" s="182">
        <f t="shared" si="2"/>
        <v>1.14446227929374</v>
      </c>
      <c r="J102" s="181">
        <f t="shared" si="0"/>
        <v>1.0060859024506068</v>
      </c>
      <c r="K102" s="180">
        <f t="shared" si="1"/>
        <v>1.0071549030306037</v>
      </c>
      <c r="L102" s="179" t="s">
        <v>491</v>
      </c>
      <c r="M102" s="179" t="s">
        <v>902</v>
      </c>
      <c r="N102" s="178" t="s">
        <v>901</v>
      </c>
    </row>
    <row r="103" spans="1:14" x14ac:dyDescent="0.25">
      <c r="A103" s="339"/>
      <c r="B103" s="201" t="s">
        <v>338</v>
      </c>
      <c r="C103" s="100">
        <v>601</v>
      </c>
      <c r="D103" s="100">
        <v>70612</v>
      </c>
      <c r="E103" s="101">
        <v>71213</v>
      </c>
      <c r="F103" s="100">
        <v>687</v>
      </c>
      <c r="G103" s="100">
        <v>70612</v>
      </c>
      <c r="H103" s="101">
        <v>71299</v>
      </c>
      <c r="I103" s="176">
        <f t="shared" si="2"/>
        <v>1.1430948419301166</v>
      </c>
      <c r="J103" s="175">
        <f t="shared" si="0"/>
        <v>1</v>
      </c>
      <c r="K103" s="155">
        <f t="shared" si="1"/>
        <v>1.0012076446716189</v>
      </c>
      <c r="L103" s="161" t="s">
        <v>873</v>
      </c>
      <c r="M103" s="161" t="s">
        <v>900</v>
      </c>
      <c r="N103" s="174" t="s">
        <v>899</v>
      </c>
    </row>
    <row r="104" spans="1:14" ht="15.75" thickBot="1" x14ac:dyDescent="0.3">
      <c r="A104" s="339"/>
      <c r="B104" s="201" t="s">
        <v>334</v>
      </c>
      <c r="C104" s="100">
        <v>22</v>
      </c>
      <c r="D104" s="100">
        <v>9409</v>
      </c>
      <c r="E104" s="101">
        <v>9431</v>
      </c>
      <c r="F104" s="100">
        <v>26</v>
      </c>
      <c r="G104" s="100">
        <v>9896</v>
      </c>
      <c r="H104" s="101">
        <v>9922</v>
      </c>
      <c r="I104" s="176">
        <f t="shared" si="2"/>
        <v>1.1818181818181819</v>
      </c>
      <c r="J104" s="175">
        <f t="shared" si="0"/>
        <v>1.0517589541927941</v>
      </c>
      <c r="K104" s="155">
        <f t="shared" si="1"/>
        <v>1.0520623475771391</v>
      </c>
      <c r="L104" s="161" t="s">
        <v>435</v>
      </c>
      <c r="M104" s="161" t="s">
        <v>898</v>
      </c>
      <c r="N104" s="174" t="s">
        <v>897</v>
      </c>
    </row>
    <row r="105" spans="1:14" ht="15.75" thickBot="1" x14ac:dyDescent="0.3">
      <c r="A105" s="339" t="s">
        <v>88</v>
      </c>
      <c r="B105" s="184" t="s">
        <v>342</v>
      </c>
      <c r="C105" s="123">
        <v>5266</v>
      </c>
      <c r="D105" s="108">
        <v>210438</v>
      </c>
      <c r="E105" s="108">
        <v>215704</v>
      </c>
      <c r="F105" s="123">
        <v>8456</v>
      </c>
      <c r="G105" s="108">
        <v>237117</v>
      </c>
      <c r="H105" s="109">
        <v>245573</v>
      </c>
      <c r="I105" s="182">
        <f t="shared" si="2"/>
        <v>1.6057728826433726</v>
      </c>
      <c r="J105" s="181">
        <f t="shared" si="0"/>
        <v>1.1267784335528754</v>
      </c>
      <c r="K105" s="180">
        <f t="shared" si="1"/>
        <v>1.1384721655602121</v>
      </c>
      <c r="L105" s="179" t="s">
        <v>896</v>
      </c>
      <c r="M105" s="179" t="s">
        <v>895</v>
      </c>
      <c r="N105" s="178" t="s">
        <v>894</v>
      </c>
    </row>
    <row r="106" spans="1:14" x14ac:dyDescent="0.25">
      <c r="A106" s="339"/>
      <c r="B106" s="201" t="s">
        <v>338</v>
      </c>
      <c r="C106" s="100">
        <v>4313</v>
      </c>
      <c r="D106" s="100">
        <v>140460</v>
      </c>
      <c r="E106" s="101">
        <v>144773</v>
      </c>
      <c r="F106" s="100">
        <v>6590</v>
      </c>
      <c r="G106" s="100">
        <v>164275</v>
      </c>
      <c r="H106" s="101">
        <v>170865</v>
      </c>
      <c r="I106" s="176">
        <f t="shared" si="2"/>
        <v>1.5279387897055414</v>
      </c>
      <c r="J106" s="175">
        <f t="shared" si="0"/>
        <v>1.1695500498362523</v>
      </c>
      <c r="K106" s="155">
        <f t="shared" si="1"/>
        <v>1.180226976024535</v>
      </c>
      <c r="L106" s="161" t="s">
        <v>893</v>
      </c>
      <c r="M106" s="161" t="s">
        <v>892</v>
      </c>
      <c r="N106" s="174" t="s">
        <v>465</v>
      </c>
    </row>
    <row r="107" spans="1:14" ht="15.75" thickBot="1" x14ac:dyDescent="0.3">
      <c r="A107" s="339"/>
      <c r="B107" s="201" t="s">
        <v>334</v>
      </c>
      <c r="C107" s="100">
        <v>953</v>
      </c>
      <c r="D107" s="100">
        <v>69978</v>
      </c>
      <c r="E107" s="101">
        <v>70931</v>
      </c>
      <c r="F107" s="100">
        <v>1866</v>
      </c>
      <c r="G107" s="100">
        <v>72842</v>
      </c>
      <c r="H107" s="101">
        <v>74708</v>
      </c>
      <c r="I107" s="176">
        <f t="shared" si="2"/>
        <v>1.9580272822665268</v>
      </c>
      <c r="J107" s="175">
        <f t="shared" si="0"/>
        <v>1.0409271485323959</v>
      </c>
      <c r="K107" s="155">
        <f t="shared" si="1"/>
        <v>1.053248932060735</v>
      </c>
      <c r="L107" s="161" t="s">
        <v>585</v>
      </c>
      <c r="M107" s="161" t="s">
        <v>891</v>
      </c>
      <c r="N107" s="174" t="s">
        <v>890</v>
      </c>
    </row>
    <row r="108" spans="1:14" ht="15.75" thickBot="1" x14ac:dyDescent="0.3">
      <c r="A108" s="339" t="s">
        <v>91</v>
      </c>
      <c r="B108" s="184" t="s">
        <v>342</v>
      </c>
      <c r="C108" s="123">
        <v>106</v>
      </c>
      <c r="D108" s="108">
        <v>46356</v>
      </c>
      <c r="E108" s="108">
        <v>46462</v>
      </c>
      <c r="F108" s="123">
        <v>424</v>
      </c>
      <c r="G108" s="108">
        <v>83296</v>
      </c>
      <c r="H108" s="109">
        <v>83720</v>
      </c>
      <c r="I108" s="182">
        <f t="shared" si="2"/>
        <v>4</v>
      </c>
      <c r="J108" s="181">
        <f t="shared" si="0"/>
        <v>1.7968763482612822</v>
      </c>
      <c r="K108" s="180">
        <f t="shared" si="1"/>
        <v>1.8019026301063235</v>
      </c>
      <c r="L108" s="179" t="s">
        <v>709</v>
      </c>
      <c r="M108" s="179" t="s">
        <v>889</v>
      </c>
      <c r="N108" s="178" t="s">
        <v>888</v>
      </c>
    </row>
    <row r="109" spans="1:14" x14ac:dyDescent="0.25">
      <c r="A109" s="339"/>
      <c r="B109" s="201" t="s">
        <v>338</v>
      </c>
      <c r="C109" s="100">
        <v>30</v>
      </c>
      <c r="D109" s="100">
        <v>22522</v>
      </c>
      <c r="E109" s="101">
        <v>22552</v>
      </c>
      <c r="F109" s="100">
        <v>276</v>
      </c>
      <c r="G109" s="100">
        <v>45654</v>
      </c>
      <c r="H109" s="101">
        <v>45930</v>
      </c>
      <c r="I109" s="176">
        <f t="shared" si="2"/>
        <v>9.1999999999999993</v>
      </c>
      <c r="J109" s="175">
        <f t="shared" si="0"/>
        <v>2.0270846283633781</v>
      </c>
      <c r="K109" s="155">
        <f t="shared" si="1"/>
        <v>2.0366264632848528</v>
      </c>
      <c r="L109" s="161" t="s">
        <v>887</v>
      </c>
      <c r="M109" s="161" t="s">
        <v>886</v>
      </c>
      <c r="N109" s="174" t="s">
        <v>885</v>
      </c>
    </row>
    <row r="110" spans="1:14" ht="15.75" thickBot="1" x14ac:dyDescent="0.3">
      <c r="A110" s="339"/>
      <c r="B110" s="201" t="s">
        <v>334</v>
      </c>
      <c r="C110" s="100">
        <v>76</v>
      </c>
      <c r="D110" s="100">
        <v>23834</v>
      </c>
      <c r="E110" s="101">
        <v>23910</v>
      </c>
      <c r="F110" s="100">
        <v>148</v>
      </c>
      <c r="G110" s="100">
        <v>37642</v>
      </c>
      <c r="H110" s="101">
        <v>37790</v>
      </c>
      <c r="I110" s="176">
        <f t="shared" si="2"/>
        <v>1.9473684210526316</v>
      </c>
      <c r="J110" s="175">
        <f t="shared" si="0"/>
        <v>1.5793404380297054</v>
      </c>
      <c r="K110" s="155">
        <f t="shared" si="1"/>
        <v>1.5805102467586785</v>
      </c>
      <c r="L110" s="161" t="s">
        <v>884</v>
      </c>
      <c r="M110" s="161" t="s">
        <v>883</v>
      </c>
      <c r="N110" s="174" t="s">
        <v>882</v>
      </c>
    </row>
    <row r="111" spans="1:14" ht="15.75" thickBot="1" x14ac:dyDescent="0.3">
      <c r="A111" s="339" t="s">
        <v>95</v>
      </c>
      <c r="B111" s="184" t="s">
        <v>342</v>
      </c>
      <c r="C111" s="123">
        <v>3973</v>
      </c>
      <c r="D111" s="108">
        <v>71257</v>
      </c>
      <c r="E111" s="108">
        <v>75230</v>
      </c>
      <c r="F111" s="123">
        <v>6388</v>
      </c>
      <c r="G111" s="108">
        <v>81533</v>
      </c>
      <c r="H111" s="109">
        <v>87921</v>
      </c>
      <c r="I111" s="182">
        <f t="shared" si="2"/>
        <v>1.607853007802668</v>
      </c>
      <c r="J111" s="181">
        <f t="shared" si="0"/>
        <v>1.1442103933648624</v>
      </c>
      <c r="K111" s="180">
        <f t="shared" si="1"/>
        <v>1.1686959989365944</v>
      </c>
      <c r="L111" s="179" t="s">
        <v>267</v>
      </c>
      <c r="M111" s="179" t="s">
        <v>881</v>
      </c>
      <c r="N111" s="178" t="s">
        <v>880</v>
      </c>
    </row>
    <row r="112" spans="1:14" x14ac:dyDescent="0.25">
      <c r="A112" s="339"/>
      <c r="B112" s="201" t="s">
        <v>338</v>
      </c>
      <c r="C112" s="100">
        <v>3047</v>
      </c>
      <c r="D112" s="100">
        <v>64890</v>
      </c>
      <c r="E112" s="101">
        <v>67937</v>
      </c>
      <c r="F112" s="100">
        <v>5220</v>
      </c>
      <c r="G112" s="100">
        <v>73926</v>
      </c>
      <c r="H112" s="101">
        <v>79146</v>
      </c>
      <c r="I112" s="176">
        <f t="shared" si="2"/>
        <v>1.7131604857236626</v>
      </c>
      <c r="J112" s="175">
        <f t="shared" si="0"/>
        <v>1.139251040221914</v>
      </c>
      <c r="K112" s="155">
        <f t="shared" si="1"/>
        <v>1.1649910946906692</v>
      </c>
      <c r="L112" s="161" t="s">
        <v>879</v>
      </c>
      <c r="M112" s="161" t="s">
        <v>878</v>
      </c>
      <c r="N112" s="174" t="s">
        <v>877</v>
      </c>
    </row>
    <row r="113" spans="1:14" ht="15.75" thickBot="1" x14ac:dyDescent="0.3">
      <c r="A113" s="339"/>
      <c r="B113" s="201" t="s">
        <v>334</v>
      </c>
      <c r="C113" s="100">
        <v>926</v>
      </c>
      <c r="D113" s="100">
        <v>6367</v>
      </c>
      <c r="E113" s="101">
        <v>7293</v>
      </c>
      <c r="F113" s="100">
        <v>1168</v>
      </c>
      <c r="G113" s="100">
        <v>7607</v>
      </c>
      <c r="H113" s="101">
        <v>8775</v>
      </c>
      <c r="I113" s="176">
        <f t="shared" si="2"/>
        <v>1.2613390928725703</v>
      </c>
      <c r="J113" s="175">
        <f t="shared" si="0"/>
        <v>1.1947542013507146</v>
      </c>
      <c r="K113" s="155">
        <f t="shared" si="1"/>
        <v>1.2032085561497325</v>
      </c>
      <c r="L113" s="161" t="s">
        <v>876</v>
      </c>
      <c r="M113" s="161" t="s">
        <v>875</v>
      </c>
      <c r="N113" s="174" t="s">
        <v>874</v>
      </c>
    </row>
    <row r="114" spans="1:14" ht="15.75" thickBot="1" x14ac:dyDescent="0.3">
      <c r="A114" s="339" t="s">
        <v>98</v>
      </c>
      <c r="B114" s="184" t="s">
        <v>342</v>
      </c>
      <c r="C114" s="123">
        <v>605</v>
      </c>
      <c r="D114" s="108">
        <v>30842</v>
      </c>
      <c r="E114" s="108">
        <v>31447</v>
      </c>
      <c r="F114" s="123">
        <v>636</v>
      </c>
      <c r="G114" s="108">
        <v>47294</v>
      </c>
      <c r="H114" s="109">
        <v>47930</v>
      </c>
      <c r="I114" s="182">
        <f t="shared" si="2"/>
        <v>1.0512396694214876</v>
      </c>
      <c r="J114" s="181">
        <f t="shared" si="0"/>
        <v>1.5334284417352961</v>
      </c>
      <c r="K114" s="180">
        <f t="shared" si="1"/>
        <v>1.5241517473844881</v>
      </c>
      <c r="L114" s="179" t="s">
        <v>873</v>
      </c>
      <c r="M114" s="179" t="s">
        <v>872</v>
      </c>
      <c r="N114" s="178" t="s">
        <v>494</v>
      </c>
    </row>
    <row r="115" spans="1:14" x14ac:dyDescent="0.25">
      <c r="A115" s="339"/>
      <c r="B115" s="201" t="s">
        <v>338</v>
      </c>
      <c r="C115" s="100">
        <v>270</v>
      </c>
      <c r="D115" s="100">
        <v>16145</v>
      </c>
      <c r="E115" s="101">
        <v>16415</v>
      </c>
      <c r="F115" s="100">
        <v>299</v>
      </c>
      <c r="G115" s="100">
        <v>17954</v>
      </c>
      <c r="H115" s="101">
        <v>18253</v>
      </c>
      <c r="I115" s="176">
        <f t="shared" si="2"/>
        <v>1.1074074074074074</v>
      </c>
      <c r="J115" s="175">
        <f t="shared" si="0"/>
        <v>1.1120470733973367</v>
      </c>
      <c r="K115" s="155">
        <f t="shared" si="1"/>
        <v>1.1119707584526348</v>
      </c>
      <c r="L115" s="161" t="s">
        <v>467</v>
      </c>
      <c r="M115" s="161" t="s">
        <v>871</v>
      </c>
      <c r="N115" s="174" t="s">
        <v>870</v>
      </c>
    </row>
    <row r="116" spans="1:14" ht="15.75" thickBot="1" x14ac:dyDescent="0.3">
      <c r="A116" s="339"/>
      <c r="B116" s="201" t="s">
        <v>334</v>
      </c>
      <c r="C116" s="100">
        <v>335</v>
      </c>
      <c r="D116" s="100">
        <v>14697</v>
      </c>
      <c r="E116" s="101">
        <v>15032</v>
      </c>
      <c r="F116" s="100">
        <v>337</v>
      </c>
      <c r="G116" s="100">
        <v>29340</v>
      </c>
      <c r="H116" s="101">
        <v>29677</v>
      </c>
      <c r="I116" s="176">
        <f t="shared" si="2"/>
        <v>1.0059701492537314</v>
      </c>
      <c r="J116" s="175">
        <f t="shared" si="0"/>
        <v>1.996325780771586</v>
      </c>
      <c r="K116" s="155">
        <f t="shared" si="1"/>
        <v>1.9742549228312933</v>
      </c>
      <c r="L116" s="161" t="s">
        <v>841</v>
      </c>
      <c r="M116" s="161" t="s">
        <v>869</v>
      </c>
      <c r="N116" s="174" t="s">
        <v>868</v>
      </c>
    </row>
    <row r="117" spans="1:14" ht="15.75" thickBot="1" x14ac:dyDescent="0.3">
      <c r="A117" s="339" t="s">
        <v>867</v>
      </c>
      <c r="B117" s="184" t="s">
        <v>342</v>
      </c>
      <c r="C117" s="123">
        <v>12</v>
      </c>
      <c r="D117" s="108">
        <v>12453</v>
      </c>
      <c r="E117" s="108">
        <v>12465</v>
      </c>
      <c r="F117" s="123">
        <v>16</v>
      </c>
      <c r="G117" s="108">
        <v>20858</v>
      </c>
      <c r="H117" s="109">
        <v>20874</v>
      </c>
      <c r="I117" s="182">
        <f t="shared" si="2"/>
        <v>1.3333333333333333</v>
      </c>
      <c r="J117" s="181">
        <f t="shared" si="0"/>
        <v>1.6749377660001605</v>
      </c>
      <c r="K117" s="180">
        <f t="shared" si="1"/>
        <v>1.6746089049338146</v>
      </c>
      <c r="L117" s="179" t="s">
        <v>419</v>
      </c>
      <c r="M117" s="179" t="s">
        <v>866</v>
      </c>
      <c r="N117" s="178" t="s">
        <v>865</v>
      </c>
    </row>
    <row r="118" spans="1:14" x14ac:dyDescent="0.25">
      <c r="A118" s="339"/>
      <c r="B118" s="201" t="s">
        <v>338</v>
      </c>
      <c r="C118" s="190">
        <v>0</v>
      </c>
      <c r="D118" s="100">
        <v>2877</v>
      </c>
      <c r="E118" s="101">
        <v>2877</v>
      </c>
      <c r="F118" s="100"/>
      <c r="G118" s="100">
        <v>2877</v>
      </c>
      <c r="H118" s="101">
        <v>2877</v>
      </c>
      <c r="I118" s="176" t="s">
        <v>353</v>
      </c>
      <c r="J118" s="175">
        <f t="shared" si="0"/>
        <v>1</v>
      </c>
      <c r="K118" s="155">
        <f t="shared" si="1"/>
        <v>1</v>
      </c>
      <c r="L118" s="161" t="s">
        <v>353</v>
      </c>
      <c r="M118" s="161" t="s">
        <v>864</v>
      </c>
      <c r="N118" s="174" t="s">
        <v>864</v>
      </c>
    </row>
    <row r="119" spans="1:14" ht="15.75" thickBot="1" x14ac:dyDescent="0.3">
      <c r="A119" s="339"/>
      <c r="B119" s="201" t="s">
        <v>334</v>
      </c>
      <c r="C119" s="190">
        <v>12</v>
      </c>
      <c r="D119" s="100">
        <v>9576</v>
      </c>
      <c r="E119" s="101">
        <v>9588</v>
      </c>
      <c r="F119" s="100">
        <v>16</v>
      </c>
      <c r="G119" s="100">
        <v>17981</v>
      </c>
      <c r="H119" s="101">
        <v>17997</v>
      </c>
      <c r="I119" s="176">
        <f>F119/C119</f>
        <v>1.3333333333333333</v>
      </c>
      <c r="J119" s="175">
        <f t="shared" si="0"/>
        <v>1.8777151211361738</v>
      </c>
      <c r="K119" s="155">
        <f t="shared" si="1"/>
        <v>1.8770337922403004</v>
      </c>
      <c r="L119" s="161" t="s">
        <v>401</v>
      </c>
      <c r="M119" s="161" t="s">
        <v>863</v>
      </c>
      <c r="N119" s="174" t="s">
        <v>862</v>
      </c>
    </row>
    <row r="120" spans="1:14" ht="15.75" thickBot="1" x14ac:dyDescent="0.3">
      <c r="A120" s="339" t="s">
        <v>105</v>
      </c>
      <c r="B120" s="184" t="s">
        <v>342</v>
      </c>
      <c r="C120" s="123">
        <v>1824</v>
      </c>
      <c r="D120" s="108" t="s">
        <v>861</v>
      </c>
      <c r="E120" s="108">
        <v>22049</v>
      </c>
      <c r="F120" s="123">
        <v>2101</v>
      </c>
      <c r="G120" s="108">
        <v>20589</v>
      </c>
      <c r="H120" s="109">
        <v>22690</v>
      </c>
      <c r="I120" s="182">
        <f>F120/C120</f>
        <v>1.1518640350877194</v>
      </c>
      <c r="J120" s="181">
        <f t="shared" si="0"/>
        <v>1.0179975278121136</v>
      </c>
      <c r="K120" s="180">
        <f t="shared" si="1"/>
        <v>1.0290716132250897</v>
      </c>
      <c r="L120" s="179" t="s">
        <v>860</v>
      </c>
      <c r="M120" s="179" t="s">
        <v>859</v>
      </c>
      <c r="N120" s="178" t="s">
        <v>858</v>
      </c>
    </row>
    <row r="121" spans="1:14" x14ac:dyDescent="0.25">
      <c r="A121" s="339"/>
      <c r="B121" s="201" t="s">
        <v>338</v>
      </c>
      <c r="C121" s="190">
        <v>0</v>
      </c>
      <c r="D121" s="209">
        <v>0</v>
      </c>
      <c r="E121" s="208"/>
      <c r="F121" s="207"/>
      <c r="G121" s="207"/>
      <c r="H121" s="206"/>
      <c r="I121" s="188" t="s">
        <v>353</v>
      </c>
      <c r="J121" s="153" t="s">
        <v>353</v>
      </c>
      <c r="K121" s="187" t="s">
        <v>353</v>
      </c>
      <c r="L121" s="205" t="s">
        <v>353</v>
      </c>
      <c r="M121" s="205" t="s">
        <v>353</v>
      </c>
      <c r="N121" s="204" t="s">
        <v>353</v>
      </c>
    </row>
    <row r="122" spans="1:14" ht="15.75" thickBot="1" x14ac:dyDescent="0.3">
      <c r="A122" s="339"/>
      <c r="B122" s="201" t="s">
        <v>334</v>
      </c>
      <c r="C122" s="120">
        <v>1824</v>
      </c>
      <c r="D122" s="118">
        <v>20225</v>
      </c>
      <c r="E122" s="101">
        <v>22049</v>
      </c>
      <c r="F122" s="100">
        <v>2101</v>
      </c>
      <c r="G122" s="100">
        <v>20589</v>
      </c>
      <c r="H122" s="101">
        <v>22690</v>
      </c>
      <c r="I122" s="176">
        <f t="shared" ref="I122:I130" si="3">F122/C122</f>
        <v>1.1518640350877194</v>
      </c>
      <c r="J122" s="175">
        <f t="shared" ref="J122:J130" si="4">G122/D122</f>
        <v>1.0179975278121136</v>
      </c>
      <c r="K122" s="155">
        <f t="shared" ref="K122:K130" si="5">H122/E122</f>
        <v>1.0290716132250897</v>
      </c>
      <c r="L122" s="161" t="s">
        <v>860</v>
      </c>
      <c r="M122" s="161" t="s">
        <v>859</v>
      </c>
      <c r="N122" s="174" t="s">
        <v>858</v>
      </c>
    </row>
    <row r="123" spans="1:14" ht="15.75" thickBot="1" x14ac:dyDescent="0.3">
      <c r="A123" s="339" t="s">
        <v>108</v>
      </c>
      <c r="B123" s="184" t="s">
        <v>342</v>
      </c>
      <c r="C123" s="123">
        <v>21695</v>
      </c>
      <c r="D123" s="108">
        <v>102649</v>
      </c>
      <c r="E123" s="109">
        <v>124344</v>
      </c>
      <c r="F123" s="123">
        <v>53706</v>
      </c>
      <c r="G123" s="108">
        <v>136302</v>
      </c>
      <c r="H123" s="109">
        <v>190008</v>
      </c>
      <c r="I123" s="182">
        <f t="shared" si="3"/>
        <v>2.4755012675731733</v>
      </c>
      <c r="J123" s="181">
        <f t="shared" si="4"/>
        <v>1.3278453759900242</v>
      </c>
      <c r="K123" s="180">
        <f t="shared" si="5"/>
        <v>1.5280833815865662</v>
      </c>
      <c r="L123" s="179" t="s">
        <v>857</v>
      </c>
      <c r="M123" s="179" t="s">
        <v>856</v>
      </c>
      <c r="N123" s="178" t="s">
        <v>762</v>
      </c>
    </row>
    <row r="124" spans="1:14" x14ac:dyDescent="0.25">
      <c r="A124" s="339"/>
      <c r="B124" s="201" t="s">
        <v>338</v>
      </c>
      <c r="C124" s="100">
        <v>15275</v>
      </c>
      <c r="D124" s="100">
        <v>43679</v>
      </c>
      <c r="E124" s="101">
        <v>58954</v>
      </c>
      <c r="F124" s="100">
        <v>39125</v>
      </c>
      <c r="G124" s="100">
        <v>59270</v>
      </c>
      <c r="H124" s="101">
        <v>98395</v>
      </c>
      <c r="I124" s="176">
        <f t="shared" si="3"/>
        <v>2.5613747954173487</v>
      </c>
      <c r="J124" s="175">
        <f t="shared" si="4"/>
        <v>1.3569449850042354</v>
      </c>
      <c r="K124" s="155">
        <f t="shared" si="5"/>
        <v>1.6690131288801437</v>
      </c>
      <c r="L124" s="203" t="s">
        <v>855</v>
      </c>
      <c r="M124" s="203" t="s">
        <v>854</v>
      </c>
      <c r="N124" s="202" t="s">
        <v>853</v>
      </c>
    </row>
    <row r="125" spans="1:14" x14ac:dyDescent="0.25">
      <c r="A125" s="339"/>
      <c r="B125" s="90" t="s">
        <v>852</v>
      </c>
      <c r="C125" s="177">
        <v>889</v>
      </c>
      <c r="D125" s="100">
        <v>35042</v>
      </c>
      <c r="E125" s="101">
        <v>35931</v>
      </c>
      <c r="F125" s="100">
        <v>1390</v>
      </c>
      <c r="G125" s="100">
        <v>44712</v>
      </c>
      <c r="H125" s="101">
        <v>46102</v>
      </c>
      <c r="I125" s="176">
        <f t="shared" si="3"/>
        <v>1.5635545556805399</v>
      </c>
      <c r="J125" s="175">
        <f t="shared" si="4"/>
        <v>1.2759545688031506</v>
      </c>
      <c r="K125" s="155">
        <f t="shared" si="5"/>
        <v>1.2830703292421586</v>
      </c>
      <c r="L125" s="161" t="s">
        <v>768</v>
      </c>
      <c r="M125" s="161" t="s">
        <v>851</v>
      </c>
      <c r="N125" s="174" t="s">
        <v>850</v>
      </c>
    </row>
    <row r="126" spans="1:14" x14ac:dyDescent="0.25">
      <c r="A126" s="339"/>
      <c r="B126" s="201" t="s">
        <v>849</v>
      </c>
      <c r="C126" s="100">
        <v>2860</v>
      </c>
      <c r="D126" s="100">
        <v>7280</v>
      </c>
      <c r="E126" s="9">
        <v>10140</v>
      </c>
      <c r="F126" s="100">
        <v>6940</v>
      </c>
      <c r="G126" s="100">
        <v>9941</v>
      </c>
      <c r="H126" s="101">
        <v>16881</v>
      </c>
      <c r="I126" s="176">
        <f t="shared" si="3"/>
        <v>2.4265734265734267</v>
      </c>
      <c r="J126" s="175">
        <f t="shared" si="4"/>
        <v>1.3655219780219781</v>
      </c>
      <c r="K126" s="155">
        <f t="shared" si="5"/>
        <v>1.6647928994082841</v>
      </c>
      <c r="L126" s="161" t="s">
        <v>848</v>
      </c>
      <c r="M126" s="161" t="s">
        <v>847</v>
      </c>
      <c r="N126" s="174" t="s">
        <v>846</v>
      </c>
    </row>
    <row r="127" spans="1:14" ht="15.75" thickBot="1" x14ac:dyDescent="0.3">
      <c r="A127" s="339"/>
      <c r="B127" s="201" t="s">
        <v>334</v>
      </c>
      <c r="C127" s="100">
        <v>2671</v>
      </c>
      <c r="D127" s="100">
        <v>16648</v>
      </c>
      <c r="E127" s="10">
        <v>19319</v>
      </c>
      <c r="F127" s="100">
        <v>6251</v>
      </c>
      <c r="G127" s="100">
        <v>22379</v>
      </c>
      <c r="H127" s="101">
        <v>28630</v>
      </c>
      <c r="I127" s="176">
        <f t="shared" si="3"/>
        <v>2.3403219767877199</v>
      </c>
      <c r="J127" s="175">
        <f t="shared" si="4"/>
        <v>1.3442455550216241</v>
      </c>
      <c r="K127" s="155">
        <f t="shared" si="5"/>
        <v>1.4819607640147006</v>
      </c>
      <c r="L127" s="161" t="s">
        <v>845</v>
      </c>
      <c r="M127" s="161" t="s">
        <v>844</v>
      </c>
      <c r="N127" s="174" t="s">
        <v>372</v>
      </c>
    </row>
    <row r="128" spans="1:14" ht="15.75" thickBot="1" x14ac:dyDescent="0.3">
      <c r="A128" s="339" t="s">
        <v>113</v>
      </c>
      <c r="B128" s="184" t="s">
        <v>342</v>
      </c>
      <c r="C128" s="123">
        <v>2328</v>
      </c>
      <c r="D128" s="108">
        <v>41238</v>
      </c>
      <c r="E128" s="109">
        <v>43566</v>
      </c>
      <c r="F128" s="123">
        <v>3657</v>
      </c>
      <c r="G128" s="108">
        <v>50799</v>
      </c>
      <c r="H128" s="109">
        <v>54456</v>
      </c>
      <c r="I128" s="182">
        <f t="shared" si="3"/>
        <v>1.5708762886597938</v>
      </c>
      <c r="J128" s="181">
        <f t="shared" si="4"/>
        <v>1.2318492652407973</v>
      </c>
      <c r="K128" s="180">
        <f t="shared" si="5"/>
        <v>1.2499655694807879</v>
      </c>
      <c r="L128" s="179" t="s">
        <v>614</v>
      </c>
      <c r="M128" s="179" t="s">
        <v>843</v>
      </c>
      <c r="N128" s="178" t="s">
        <v>842</v>
      </c>
    </row>
    <row r="129" spans="1:14" x14ac:dyDescent="0.25">
      <c r="A129" s="339"/>
      <c r="B129" s="201" t="s">
        <v>338</v>
      </c>
      <c r="C129" s="100">
        <v>326</v>
      </c>
      <c r="D129" s="100">
        <v>21168</v>
      </c>
      <c r="E129" s="101">
        <v>21494</v>
      </c>
      <c r="F129" s="100">
        <v>434</v>
      </c>
      <c r="G129" s="100">
        <v>28785</v>
      </c>
      <c r="H129" s="101">
        <v>29219</v>
      </c>
      <c r="I129" s="176">
        <f t="shared" si="3"/>
        <v>1.3312883435582823</v>
      </c>
      <c r="J129" s="175">
        <f t="shared" si="4"/>
        <v>1.3598356009070294</v>
      </c>
      <c r="K129" s="155">
        <f t="shared" si="5"/>
        <v>1.3594026239880896</v>
      </c>
      <c r="L129" s="161" t="s">
        <v>841</v>
      </c>
      <c r="M129" s="161" t="s">
        <v>840</v>
      </c>
      <c r="N129" s="174" t="s">
        <v>839</v>
      </c>
    </row>
    <row r="130" spans="1:14" x14ac:dyDescent="0.25">
      <c r="A130" s="339"/>
      <c r="B130" s="201" t="s">
        <v>838</v>
      </c>
      <c r="C130" s="120">
        <v>1982</v>
      </c>
      <c r="D130" s="100">
        <v>8386</v>
      </c>
      <c r="E130" s="101">
        <v>10368</v>
      </c>
      <c r="F130" s="100">
        <v>3203</v>
      </c>
      <c r="G130" s="100">
        <v>9351</v>
      </c>
      <c r="H130" s="101">
        <v>12554</v>
      </c>
      <c r="I130" s="176">
        <f t="shared" si="3"/>
        <v>1.6160443995963674</v>
      </c>
      <c r="J130" s="175">
        <f t="shared" si="4"/>
        <v>1.1150727402814213</v>
      </c>
      <c r="K130" s="155">
        <f t="shared" si="5"/>
        <v>1.210841049382716</v>
      </c>
      <c r="L130" s="161" t="s">
        <v>837</v>
      </c>
      <c r="M130" s="161" t="s">
        <v>836</v>
      </c>
      <c r="N130" s="174" t="s">
        <v>835</v>
      </c>
    </row>
    <row r="131" spans="1:14" x14ac:dyDescent="0.25">
      <c r="A131" s="339"/>
      <c r="B131" s="201" t="s">
        <v>834</v>
      </c>
      <c r="C131" s="1"/>
      <c r="D131" s="100">
        <v>3993</v>
      </c>
      <c r="E131" s="101">
        <v>3993</v>
      </c>
      <c r="F131" s="100"/>
      <c r="G131" s="100">
        <v>4569</v>
      </c>
      <c r="H131" s="101">
        <v>4569</v>
      </c>
      <c r="I131" s="176" t="s">
        <v>353</v>
      </c>
      <c r="J131" s="175">
        <f t="shared" ref="J131:J162" si="6">G131/D131</f>
        <v>1.144252441773103</v>
      </c>
      <c r="K131" s="155">
        <f t="shared" ref="K131:K162" si="7">H131/E131</f>
        <v>1.144252441773103</v>
      </c>
      <c r="L131" s="161" t="s">
        <v>353</v>
      </c>
      <c r="M131" s="161" t="s">
        <v>833</v>
      </c>
      <c r="N131" s="174" t="s">
        <v>833</v>
      </c>
    </row>
    <row r="132" spans="1:14" ht="15.75" thickBot="1" x14ac:dyDescent="0.3">
      <c r="A132" s="339"/>
      <c r="B132" s="201" t="s">
        <v>334</v>
      </c>
      <c r="C132" s="100">
        <v>20</v>
      </c>
      <c r="D132" s="100">
        <v>7691</v>
      </c>
      <c r="E132" s="101">
        <v>7711</v>
      </c>
      <c r="F132" s="100">
        <v>20</v>
      </c>
      <c r="G132" s="100">
        <v>8094</v>
      </c>
      <c r="H132" s="101">
        <v>8114</v>
      </c>
      <c r="I132" s="176">
        <f t="shared" ref="I132:I163" si="8">F132/C132</f>
        <v>1</v>
      </c>
      <c r="J132" s="175">
        <f t="shared" si="6"/>
        <v>1.0523989078143285</v>
      </c>
      <c r="K132" s="155">
        <f t="shared" si="7"/>
        <v>1.052263000907794</v>
      </c>
      <c r="L132" s="161" t="s">
        <v>401</v>
      </c>
      <c r="M132" s="161" t="s">
        <v>832</v>
      </c>
      <c r="N132" s="174" t="s">
        <v>831</v>
      </c>
    </row>
    <row r="133" spans="1:14" ht="15.75" thickBot="1" x14ac:dyDescent="0.3">
      <c r="A133" s="339" t="s">
        <v>117</v>
      </c>
      <c r="B133" s="184" t="s">
        <v>342</v>
      </c>
      <c r="C133" s="123">
        <v>13098</v>
      </c>
      <c r="D133" s="108">
        <v>183062</v>
      </c>
      <c r="E133" s="109">
        <v>196160</v>
      </c>
      <c r="F133" s="123">
        <v>26337</v>
      </c>
      <c r="G133" s="108">
        <v>279402</v>
      </c>
      <c r="H133" s="109">
        <v>305739</v>
      </c>
      <c r="I133" s="182">
        <f t="shared" si="8"/>
        <v>2.0107650022904262</v>
      </c>
      <c r="J133" s="181">
        <f t="shared" si="6"/>
        <v>1.5262697883777081</v>
      </c>
      <c r="K133" s="180">
        <f t="shared" si="7"/>
        <v>1.5586205138662317</v>
      </c>
      <c r="L133" s="179" t="s">
        <v>695</v>
      </c>
      <c r="M133" s="179" t="s">
        <v>830</v>
      </c>
      <c r="N133" s="178" t="s">
        <v>829</v>
      </c>
    </row>
    <row r="134" spans="1:14" x14ac:dyDescent="0.25">
      <c r="A134" s="339"/>
      <c r="B134" s="201" t="s">
        <v>338</v>
      </c>
      <c r="C134" s="100">
        <v>9463</v>
      </c>
      <c r="D134" s="100">
        <v>129001</v>
      </c>
      <c r="E134" s="101">
        <v>138464</v>
      </c>
      <c r="F134" s="100">
        <v>16922</v>
      </c>
      <c r="G134" s="100">
        <v>172195</v>
      </c>
      <c r="H134" s="101">
        <v>189117</v>
      </c>
      <c r="I134" s="176">
        <f t="shared" si="8"/>
        <v>1.7882278347247174</v>
      </c>
      <c r="J134" s="175">
        <f t="shared" si="6"/>
        <v>1.3348346136851652</v>
      </c>
      <c r="K134" s="155">
        <f t="shared" si="7"/>
        <v>1.365820718742778</v>
      </c>
      <c r="L134" s="161" t="s">
        <v>828</v>
      </c>
      <c r="M134" s="161" t="s">
        <v>363</v>
      </c>
      <c r="N134" s="174" t="s">
        <v>827</v>
      </c>
    </row>
    <row r="135" spans="1:14" x14ac:dyDescent="0.25">
      <c r="A135" s="339"/>
      <c r="B135" s="201" t="s">
        <v>826</v>
      </c>
      <c r="C135" s="100">
        <v>1194</v>
      </c>
      <c r="D135" s="100">
        <v>4477</v>
      </c>
      <c r="E135" s="101">
        <v>5671</v>
      </c>
      <c r="F135" s="100">
        <v>2130</v>
      </c>
      <c r="G135" s="100">
        <v>5292</v>
      </c>
      <c r="H135" s="101">
        <v>7422</v>
      </c>
      <c r="I135" s="176">
        <f t="shared" si="8"/>
        <v>1.7839195979899498</v>
      </c>
      <c r="J135" s="175">
        <f t="shared" si="6"/>
        <v>1.1820415456779094</v>
      </c>
      <c r="K135" s="155">
        <f t="shared" si="7"/>
        <v>1.3087638864397813</v>
      </c>
      <c r="L135" s="161" t="s">
        <v>825</v>
      </c>
      <c r="M135" s="161" t="s">
        <v>824</v>
      </c>
      <c r="N135" s="174" t="s">
        <v>823</v>
      </c>
    </row>
    <row r="136" spans="1:14" x14ac:dyDescent="0.25">
      <c r="A136" s="339"/>
      <c r="B136" s="124" t="s">
        <v>822</v>
      </c>
      <c r="C136" s="177">
        <v>1678</v>
      </c>
      <c r="D136" s="100">
        <v>13727</v>
      </c>
      <c r="E136" s="101">
        <v>15414</v>
      </c>
      <c r="F136" s="100">
        <v>6189</v>
      </c>
      <c r="G136" s="100">
        <v>51632</v>
      </c>
      <c r="H136" s="101">
        <v>57821</v>
      </c>
      <c r="I136" s="176">
        <f t="shared" si="8"/>
        <v>3.6883194278903457</v>
      </c>
      <c r="J136" s="175">
        <f t="shared" si="6"/>
        <v>3.7613462519122898</v>
      </c>
      <c r="K136" s="155">
        <f t="shared" si="7"/>
        <v>3.7512002076034774</v>
      </c>
      <c r="L136" s="161" t="s">
        <v>422</v>
      </c>
      <c r="M136" s="161" t="s">
        <v>821</v>
      </c>
      <c r="N136" s="174" t="s">
        <v>820</v>
      </c>
    </row>
    <row r="137" spans="1:14" x14ac:dyDescent="0.25">
      <c r="A137" s="339"/>
      <c r="B137" s="201" t="s">
        <v>819</v>
      </c>
      <c r="C137" s="100">
        <v>497</v>
      </c>
      <c r="D137" s="100">
        <v>21743</v>
      </c>
      <c r="E137" s="101">
        <v>22240</v>
      </c>
      <c r="F137" s="100">
        <v>580</v>
      </c>
      <c r="G137" s="100">
        <v>24815</v>
      </c>
      <c r="H137" s="101">
        <v>25395</v>
      </c>
      <c r="I137" s="176">
        <f t="shared" si="8"/>
        <v>1.1670020120724347</v>
      </c>
      <c r="J137" s="175">
        <f t="shared" si="6"/>
        <v>1.1412868509405325</v>
      </c>
      <c r="K137" s="155">
        <f t="shared" si="7"/>
        <v>1.141861510791367</v>
      </c>
      <c r="L137" s="161" t="s">
        <v>427</v>
      </c>
      <c r="M137" s="161" t="s">
        <v>818</v>
      </c>
      <c r="N137" s="174" t="s">
        <v>817</v>
      </c>
    </row>
    <row r="138" spans="1:14" x14ac:dyDescent="0.25">
      <c r="A138" s="339"/>
      <c r="B138" s="201" t="s">
        <v>816</v>
      </c>
      <c r="C138" s="100">
        <v>153</v>
      </c>
      <c r="D138" s="100">
        <v>11071</v>
      </c>
      <c r="E138" s="101">
        <v>11224</v>
      </c>
      <c r="F138" s="100">
        <v>155</v>
      </c>
      <c r="G138" s="100">
        <v>11511</v>
      </c>
      <c r="H138" s="101">
        <v>11666</v>
      </c>
      <c r="I138" s="176">
        <f t="shared" si="8"/>
        <v>1.0130718954248366</v>
      </c>
      <c r="J138" s="175">
        <f t="shared" si="6"/>
        <v>1.0397434739409268</v>
      </c>
      <c r="K138" s="155">
        <f t="shared" si="7"/>
        <v>1.0393799002138275</v>
      </c>
      <c r="L138" s="161" t="s">
        <v>722</v>
      </c>
      <c r="M138" s="161" t="s">
        <v>815</v>
      </c>
      <c r="N138" s="174" t="s">
        <v>814</v>
      </c>
    </row>
    <row r="139" spans="1:14" ht="15.75" thickBot="1" x14ac:dyDescent="0.3">
      <c r="A139" s="339"/>
      <c r="B139" s="201" t="s">
        <v>813</v>
      </c>
      <c r="C139" s="100">
        <v>104</v>
      </c>
      <c r="D139" s="100">
        <v>3043</v>
      </c>
      <c r="E139" s="101">
        <v>3147</v>
      </c>
      <c r="F139" s="100">
        <v>361</v>
      </c>
      <c r="G139" s="100">
        <v>13957</v>
      </c>
      <c r="H139" s="101">
        <v>14318</v>
      </c>
      <c r="I139" s="176">
        <f t="shared" si="8"/>
        <v>3.4711538461538463</v>
      </c>
      <c r="J139" s="175">
        <f t="shared" si="6"/>
        <v>4.5865921787709496</v>
      </c>
      <c r="K139" s="155">
        <f t="shared" si="7"/>
        <v>4.5497299014934862</v>
      </c>
      <c r="L139" s="161" t="s">
        <v>404</v>
      </c>
      <c r="M139" s="161" t="s">
        <v>812</v>
      </c>
      <c r="N139" s="174" t="s">
        <v>811</v>
      </c>
    </row>
    <row r="140" spans="1:14" ht="15.75" thickBot="1" x14ac:dyDescent="0.3">
      <c r="A140" s="339" t="s">
        <v>124</v>
      </c>
      <c r="B140" s="184" t="s">
        <v>342</v>
      </c>
      <c r="C140" s="123">
        <v>418775</v>
      </c>
      <c r="D140" s="108">
        <v>518518</v>
      </c>
      <c r="E140" s="108">
        <v>937293</v>
      </c>
      <c r="F140" s="123">
        <v>957608</v>
      </c>
      <c r="G140" s="108">
        <v>925594</v>
      </c>
      <c r="H140" s="109">
        <f t="shared" ref="H140:H171" si="9">SUM(F140:G140)</f>
        <v>1883202</v>
      </c>
      <c r="I140" s="182">
        <f t="shared" si="8"/>
        <v>2.28668855590711</v>
      </c>
      <c r="J140" s="181">
        <f t="shared" si="6"/>
        <v>1.7850759279330708</v>
      </c>
      <c r="K140" s="180">
        <f t="shared" si="7"/>
        <v>2.0091924296884751</v>
      </c>
      <c r="L140" s="179" t="s">
        <v>810</v>
      </c>
      <c r="M140" s="179" t="s">
        <v>809</v>
      </c>
      <c r="N140" s="178" t="s">
        <v>808</v>
      </c>
    </row>
    <row r="141" spans="1:14" x14ac:dyDescent="0.25">
      <c r="A141" s="339"/>
      <c r="B141" s="90" t="s">
        <v>807</v>
      </c>
      <c r="C141" s="198">
        <v>234</v>
      </c>
      <c r="D141" s="100">
        <v>1864</v>
      </c>
      <c r="E141" s="100">
        <v>2098</v>
      </c>
      <c r="F141" s="113">
        <v>352</v>
      </c>
      <c r="G141" s="111">
        <v>2821</v>
      </c>
      <c r="H141" s="101">
        <f t="shared" si="9"/>
        <v>3173</v>
      </c>
      <c r="I141" s="176">
        <f t="shared" si="8"/>
        <v>1.5042735042735043</v>
      </c>
      <c r="J141" s="175">
        <f t="shared" si="6"/>
        <v>1.5134120171673819</v>
      </c>
      <c r="K141" s="155">
        <f t="shared" si="7"/>
        <v>1.5123927550047664</v>
      </c>
      <c r="L141" s="161" t="s">
        <v>373</v>
      </c>
      <c r="M141" s="161" t="s">
        <v>806</v>
      </c>
      <c r="N141" s="174" t="s">
        <v>805</v>
      </c>
    </row>
    <row r="142" spans="1:14" x14ac:dyDescent="0.25">
      <c r="A142" s="339"/>
      <c r="B142" s="124" t="s">
        <v>804</v>
      </c>
      <c r="C142" s="177">
        <v>668</v>
      </c>
      <c r="D142" s="100">
        <v>1428</v>
      </c>
      <c r="E142" s="100">
        <v>2096</v>
      </c>
      <c r="F142" s="120">
        <v>1677</v>
      </c>
      <c r="G142" s="100">
        <v>1866</v>
      </c>
      <c r="H142" s="101">
        <f t="shared" si="9"/>
        <v>3543</v>
      </c>
      <c r="I142" s="176">
        <f t="shared" si="8"/>
        <v>2.5104790419161676</v>
      </c>
      <c r="J142" s="175">
        <f t="shared" si="6"/>
        <v>1.3067226890756303</v>
      </c>
      <c r="K142" s="155">
        <f t="shared" si="7"/>
        <v>1.6903625954198473</v>
      </c>
      <c r="L142" s="161" t="s">
        <v>803</v>
      </c>
      <c r="M142" s="161" t="s">
        <v>802</v>
      </c>
      <c r="N142" s="174" t="s">
        <v>801</v>
      </c>
    </row>
    <row r="143" spans="1:14" x14ac:dyDescent="0.25">
      <c r="A143" s="339"/>
      <c r="B143" s="124" t="s">
        <v>800</v>
      </c>
      <c r="C143" s="177">
        <v>959</v>
      </c>
      <c r="D143" s="100">
        <v>17522</v>
      </c>
      <c r="E143" s="100">
        <v>18481</v>
      </c>
      <c r="F143" s="120">
        <v>1950</v>
      </c>
      <c r="G143" s="100">
        <v>18880</v>
      </c>
      <c r="H143" s="101">
        <f t="shared" si="9"/>
        <v>20830</v>
      </c>
      <c r="I143" s="176">
        <f t="shared" si="8"/>
        <v>2.0333680917622523</v>
      </c>
      <c r="J143" s="175">
        <f t="shared" si="6"/>
        <v>1.0775025681999773</v>
      </c>
      <c r="K143" s="155">
        <f t="shared" si="7"/>
        <v>1.1271035117147341</v>
      </c>
      <c r="L143" s="161" t="s">
        <v>799</v>
      </c>
      <c r="M143" s="161" t="s">
        <v>628</v>
      </c>
      <c r="N143" s="174" t="s">
        <v>798</v>
      </c>
    </row>
    <row r="144" spans="1:14" x14ac:dyDescent="0.25">
      <c r="A144" s="339"/>
      <c r="B144" s="124" t="s">
        <v>797</v>
      </c>
      <c r="C144" s="177">
        <v>1192</v>
      </c>
      <c r="D144" s="100">
        <v>7922</v>
      </c>
      <c r="E144" s="100">
        <v>9114</v>
      </c>
      <c r="F144" s="120">
        <v>1810</v>
      </c>
      <c r="G144" s="100">
        <v>8281</v>
      </c>
      <c r="H144" s="101">
        <f t="shared" si="9"/>
        <v>10091</v>
      </c>
      <c r="I144" s="176">
        <f t="shared" si="8"/>
        <v>1.5184563758389262</v>
      </c>
      <c r="J144" s="175">
        <f t="shared" si="6"/>
        <v>1.0453168391820247</v>
      </c>
      <c r="K144" s="155">
        <f t="shared" si="7"/>
        <v>1.1071977177967962</v>
      </c>
      <c r="L144" s="161" t="s">
        <v>796</v>
      </c>
      <c r="M144" s="161" t="s">
        <v>795</v>
      </c>
      <c r="N144" s="174" t="s">
        <v>794</v>
      </c>
    </row>
    <row r="145" spans="1:14" x14ac:dyDescent="0.25">
      <c r="A145" s="339"/>
      <c r="B145" s="124" t="s">
        <v>793</v>
      </c>
      <c r="C145" s="177">
        <v>19738</v>
      </c>
      <c r="D145" s="100">
        <v>47022</v>
      </c>
      <c r="E145" s="100">
        <v>66760</v>
      </c>
      <c r="F145" s="120">
        <v>78883</v>
      </c>
      <c r="G145" s="100">
        <v>213846</v>
      </c>
      <c r="H145" s="101">
        <f t="shared" si="9"/>
        <v>292729</v>
      </c>
      <c r="I145" s="176">
        <f t="shared" si="8"/>
        <v>3.9965042050866351</v>
      </c>
      <c r="J145" s="175">
        <f t="shared" si="6"/>
        <v>4.5477861426566291</v>
      </c>
      <c r="K145" s="155">
        <f t="shared" si="7"/>
        <v>4.3847962852007187</v>
      </c>
      <c r="L145" s="161" t="s">
        <v>792</v>
      </c>
      <c r="M145" s="161" t="s">
        <v>791</v>
      </c>
      <c r="N145" s="174" t="s">
        <v>790</v>
      </c>
    </row>
    <row r="146" spans="1:14" x14ac:dyDescent="0.25">
      <c r="A146" s="339"/>
      <c r="B146" s="124" t="s">
        <v>789</v>
      </c>
      <c r="C146" s="177">
        <v>336335</v>
      </c>
      <c r="D146" s="100">
        <v>139646</v>
      </c>
      <c r="E146" s="100">
        <v>475981</v>
      </c>
      <c r="F146" s="120">
        <v>772465</v>
      </c>
      <c r="G146" s="100">
        <v>191264</v>
      </c>
      <c r="H146" s="101">
        <f t="shared" si="9"/>
        <v>963729</v>
      </c>
      <c r="I146" s="176">
        <f t="shared" si="8"/>
        <v>2.296713098547579</v>
      </c>
      <c r="J146" s="175">
        <f t="shared" si="6"/>
        <v>1.369634647608954</v>
      </c>
      <c r="K146" s="155">
        <f t="shared" si="7"/>
        <v>2.0247215750208518</v>
      </c>
      <c r="L146" s="161" t="s">
        <v>788</v>
      </c>
      <c r="M146" s="161" t="s">
        <v>787</v>
      </c>
      <c r="N146" s="174" t="s">
        <v>786</v>
      </c>
    </row>
    <row r="147" spans="1:14" x14ac:dyDescent="0.25">
      <c r="A147" s="339"/>
      <c r="B147" s="124" t="s">
        <v>785</v>
      </c>
      <c r="C147" s="177">
        <v>38957</v>
      </c>
      <c r="D147" s="100">
        <v>53093</v>
      </c>
      <c r="E147" s="100">
        <v>92050</v>
      </c>
      <c r="F147" s="120">
        <v>63898</v>
      </c>
      <c r="G147" s="100">
        <v>84155</v>
      </c>
      <c r="H147" s="101">
        <f t="shared" si="9"/>
        <v>148053</v>
      </c>
      <c r="I147" s="176">
        <f t="shared" si="8"/>
        <v>1.6402187026721771</v>
      </c>
      <c r="J147" s="175">
        <f t="shared" si="6"/>
        <v>1.5850488764997268</v>
      </c>
      <c r="K147" s="155">
        <f t="shared" si="7"/>
        <v>1.6083976099945683</v>
      </c>
      <c r="L147" s="161" t="s">
        <v>784</v>
      </c>
      <c r="M147" s="161" t="s">
        <v>783</v>
      </c>
      <c r="N147" s="174" t="s">
        <v>782</v>
      </c>
    </row>
    <row r="148" spans="1:14" x14ac:dyDescent="0.25">
      <c r="A148" s="339"/>
      <c r="B148" s="124" t="s">
        <v>781</v>
      </c>
      <c r="C148" s="177">
        <v>4719</v>
      </c>
      <c r="D148" s="100">
        <v>59651</v>
      </c>
      <c r="E148" s="100">
        <v>64370</v>
      </c>
      <c r="F148" s="120">
        <v>11794</v>
      </c>
      <c r="G148" s="100">
        <v>125146</v>
      </c>
      <c r="H148" s="101">
        <f t="shared" si="9"/>
        <v>136940</v>
      </c>
      <c r="I148" s="176">
        <f t="shared" si="8"/>
        <v>2.4992583174401357</v>
      </c>
      <c r="J148" s="175">
        <f t="shared" si="6"/>
        <v>2.09796985800741</v>
      </c>
      <c r="K148" s="155">
        <f t="shared" si="7"/>
        <v>2.1273885350318471</v>
      </c>
      <c r="L148" s="161" t="s">
        <v>780</v>
      </c>
      <c r="M148" s="161" t="s">
        <v>779</v>
      </c>
      <c r="N148" s="174" t="s">
        <v>778</v>
      </c>
    </row>
    <row r="149" spans="1:14" x14ac:dyDescent="0.25">
      <c r="A149" s="339"/>
      <c r="B149" s="124" t="s">
        <v>777</v>
      </c>
      <c r="C149" s="177">
        <v>7461</v>
      </c>
      <c r="D149" s="100">
        <v>13996</v>
      </c>
      <c r="E149" s="100">
        <v>21457</v>
      </c>
      <c r="F149" s="120">
        <v>10196</v>
      </c>
      <c r="G149" s="100">
        <v>23001</v>
      </c>
      <c r="H149" s="101">
        <f t="shared" si="9"/>
        <v>33197</v>
      </c>
      <c r="I149" s="176">
        <f t="shared" si="8"/>
        <v>1.3665728454630746</v>
      </c>
      <c r="J149" s="175">
        <f t="shared" si="6"/>
        <v>1.6433981137467848</v>
      </c>
      <c r="K149" s="155">
        <f t="shared" si="7"/>
        <v>1.5471407932143357</v>
      </c>
      <c r="L149" s="161" t="s">
        <v>776</v>
      </c>
      <c r="M149">
        <v>20.81</v>
      </c>
      <c r="N149" s="174" t="s">
        <v>775</v>
      </c>
    </row>
    <row r="150" spans="1:14" ht="15.75" thickBot="1" x14ac:dyDescent="0.3">
      <c r="A150" s="339"/>
      <c r="B150" s="90" t="s">
        <v>334</v>
      </c>
      <c r="C150" s="177">
        <v>8512</v>
      </c>
      <c r="D150" s="100">
        <v>176374</v>
      </c>
      <c r="E150" s="100">
        <v>184886</v>
      </c>
      <c r="F150" s="120">
        <v>14583</v>
      </c>
      <c r="G150" s="100">
        <v>256334</v>
      </c>
      <c r="H150" s="101">
        <f t="shared" si="9"/>
        <v>270917</v>
      </c>
      <c r="I150" s="176">
        <f t="shared" si="8"/>
        <v>1.7132283834586466</v>
      </c>
      <c r="J150" s="175">
        <f t="shared" si="6"/>
        <v>1.4533548028620999</v>
      </c>
      <c r="K150" s="155">
        <f t="shared" si="7"/>
        <v>1.4653191696504873</v>
      </c>
      <c r="L150" s="161" t="s">
        <v>268</v>
      </c>
      <c r="M150" s="161" t="s">
        <v>774</v>
      </c>
      <c r="N150" s="174" t="s">
        <v>773</v>
      </c>
    </row>
    <row r="151" spans="1:14" ht="15.75" thickBot="1" x14ac:dyDescent="0.3">
      <c r="A151" s="339" t="s">
        <v>131</v>
      </c>
      <c r="B151" s="184" t="s">
        <v>342</v>
      </c>
      <c r="C151" s="183">
        <v>36501</v>
      </c>
      <c r="D151" s="108">
        <v>354188</v>
      </c>
      <c r="E151" s="108">
        <v>390689</v>
      </c>
      <c r="F151" s="123">
        <v>129421</v>
      </c>
      <c r="G151" s="108">
        <v>503957</v>
      </c>
      <c r="H151" s="109">
        <f t="shared" si="9"/>
        <v>633378</v>
      </c>
      <c r="I151" s="182">
        <f t="shared" si="8"/>
        <v>3.5456836798991809</v>
      </c>
      <c r="J151" s="181">
        <f t="shared" si="6"/>
        <v>1.4228517058737167</v>
      </c>
      <c r="K151" s="180">
        <f t="shared" si="7"/>
        <v>1.6211820655303835</v>
      </c>
      <c r="L151" s="179" t="s">
        <v>772</v>
      </c>
      <c r="M151" s="179" t="s">
        <v>771</v>
      </c>
      <c r="N151" s="178" t="s">
        <v>770</v>
      </c>
    </row>
    <row r="152" spans="1:14" x14ac:dyDescent="0.25">
      <c r="A152" s="339"/>
      <c r="B152" s="124" t="s">
        <v>769</v>
      </c>
      <c r="C152" s="177">
        <v>1630</v>
      </c>
      <c r="D152" s="100">
        <v>39820</v>
      </c>
      <c r="E152" s="100">
        <v>41450</v>
      </c>
      <c r="F152" s="120">
        <v>1753</v>
      </c>
      <c r="G152" s="100">
        <v>40311</v>
      </c>
      <c r="H152" s="101">
        <f t="shared" si="9"/>
        <v>42064</v>
      </c>
      <c r="I152" s="176">
        <f t="shared" si="8"/>
        <v>1.0754601226993865</v>
      </c>
      <c r="J152" s="175">
        <f t="shared" si="6"/>
        <v>1.0123304871923657</v>
      </c>
      <c r="K152" s="155">
        <f t="shared" si="7"/>
        <v>1.0148130277442702</v>
      </c>
      <c r="L152" s="161" t="s">
        <v>768</v>
      </c>
      <c r="M152" s="161" t="s">
        <v>767</v>
      </c>
      <c r="N152" s="174" t="s">
        <v>766</v>
      </c>
    </row>
    <row r="153" spans="1:14" x14ac:dyDescent="0.25">
      <c r="A153" s="339"/>
      <c r="B153" s="124" t="s">
        <v>765</v>
      </c>
      <c r="C153" s="177">
        <v>8608</v>
      </c>
      <c r="D153" s="100">
        <v>187618</v>
      </c>
      <c r="E153" s="100">
        <v>196226</v>
      </c>
      <c r="F153" s="120">
        <v>11416</v>
      </c>
      <c r="G153" s="100">
        <v>202086</v>
      </c>
      <c r="H153" s="101">
        <f t="shared" si="9"/>
        <v>213502</v>
      </c>
      <c r="I153" s="176">
        <f t="shared" si="8"/>
        <v>1.3262081784386617</v>
      </c>
      <c r="J153" s="175">
        <f t="shared" si="6"/>
        <v>1.0771141361703034</v>
      </c>
      <c r="K153" s="155">
        <f t="shared" si="7"/>
        <v>1.0880413400874502</v>
      </c>
      <c r="L153" s="161" t="s">
        <v>764</v>
      </c>
      <c r="M153" s="161" t="s">
        <v>763</v>
      </c>
      <c r="N153" s="174" t="s">
        <v>762</v>
      </c>
    </row>
    <row r="154" spans="1:14" x14ac:dyDescent="0.25">
      <c r="A154" s="339"/>
      <c r="B154" s="124" t="s">
        <v>761</v>
      </c>
      <c r="C154" s="177">
        <v>3027</v>
      </c>
      <c r="D154" s="100">
        <v>10451</v>
      </c>
      <c r="E154" s="100">
        <v>13478</v>
      </c>
      <c r="F154" s="120">
        <v>4034</v>
      </c>
      <c r="G154" s="100">
        <v>17804</v>
      </c>
      <c r="H154" s="101">
        <f t="shared" si="9"/>
        <v>21838</v>
      </c>
      <c r="I154" s="176">
        <f t="shared" si="8"/>
        <v>1.3326726131483317</v>
      </c>
      <c r="J154" s="175">
        <f t="shared" si="6"/>
        <v>1.7035690364558416</v>
      </c>
      <c r="K154" s="155">
        <f t="shared" si="7"/>
        <v>1.6202700697432852</v>
      </c>
      <c r="L154" s="161" t="s">
        <v>760</v>
      </c>
      <c r="M154" s="161" t="s">
        <v>759</v>
      </c>
      <c r="N154" s="174" t="s">
        <v>758</v>
      </c>
    </row>
    <row r="155" spans="1:14" x14ac:dyDescent="0.25">
      <c r="A155" s="339"/>
      <c r="B155" s="124" t="s">
        <v>757</v>
      </c>
      <c r="C155" s="177">
        <v>8321</v>
      </c>
      <c r="D155" s="100">
        <v>23383</v>
      </c>
      <c r="E155" s="100">
        <v>31704</v>
      </c>
      <c r="F155" s="120">
        <v>51605</v>
      </c>
      <c r="G155" s="100">
        <v>41761</v>
      </c>
      <c r="H155" s="101">
        <f t="shared" si="9"/>
        <v>93366</v>
      </c>
      <c r="I155" s="176">
        <f t="shared" si="8"/>
        <v>6.2017786323759161</v>
      </c>
      <c r="J155" s="175">
        <f t="shared" si="6"/>
        <v>1.7859556087756061</v>
      </c>
      <c r="K155" s="155">
        <f t="shared" si="7"/>
        <v>2.9449280847842543</v>
      </c>
      <c r="L155" s="161" t="s">
        <v>756</v>
      </c>
      <c r="M155" s="161" t="s">
        <v>755</v>
      </c>
      <c r="N155" s="174" t="s">
        <v>754</v>
      </c>
    </row>
    <row r="156" spans="1:14" x14ac:dyDescent="0.25">
      <c r="A156" s="339"/>
      <c r="B156" s="124" t="s">
        <v>753</v>
      </c>
      <c r="C156" s="177">
        <v>1875</v>
      </c>
      <c r="D156" s="100">
        <v>11932</v>
      </c>
      <c r="E156" s="100">
        <v>13807</v>
      </c>
      <c r="F156" s="120">
        <v>10002</v>
      </c>
      <c r="G156" s="100">
        <v>24706</v>
      </c>
      <c r="H156" s="101">
        <f t="shared" si="9"/>
        <v>34708</v>
      </c>
      <c r="I156" s="176">
        <f t="shared" si="8"/>
        <v>5.3343999999999996</v>
      </c>
      <c r="J156" s="175">
        <f t="shared" si="6"/>
        <v>2.0705665437479048</v>
      </c>
      <c r="K156" s="155">
        <f t="shared" si="7"/>
        <v>2.5137973491707104</v>
      </c>
      <c r="L156" s="161" t="s">
        <v>752</v>
      </c>
      <c r="M156" s="161" t="s">
        <v>751</v>
      </c>
      <c r="N156" s="174" t="s">
        <v>750</v>
      </c>
    </row>
    <row r="157" spans="1:14" x14ac:dyDescent="0.25">
      <c r="A157" s="339"/>
      <c r="B157" s="124" t="s">
        <v>749</v>
      </c>
      <c r="C157" s="177">
        <v>1555</v>
      </c>
      <c r="D157" s="100">
        <v>14103</v>
      </c>
      <c r="E157" s="100">
        <v>15658</v>
      </c>
      <c r="F157" s="120">
        <v>6358</v>
      </c>
      <c r="G157" s="100">
        <v>30826</v>
      </c>
      <c r="H157" s="101">
        <f t="shared" si="9"/>
        <v>37184</v>
      </c>
      <c r="I157" s="176">
        <f t="shared" si="8"/>
        <v>4.0887459807073956</v>
      </c>
      <c r="J157" s="175">
        <f t="shared" si="6"/>
        <v>2.1857760760121958</v>
      </c>
      <c r="K157" s="155">
        <f t="shared" si="7"/>
        <v>2.3747605058117256</v>
      </c>
      <c r="L157" s="161" t="s">
        <v>748</v>
      </c>
      <c r="M157" s="161" t="s">
        <v>747</v>
      </c>
      <c r="N157" s="174" t="s">
        <v>746</v>
      </c>
    </row>
    <row r="158" spans="1:14" x14ac:dyDescent="0.25">
      <c r="A158" s="339"/>
      <c r="B158" s="124" t="s">
        <v>745</v>
      </c>
      <c r="C158" s="177">
        <v>156</v>
      </c>
      <c r="D158" s="100">
        <v>3960</v>
      </c>
      <c r="E158" s="100">
        <v>4116</v>
      </c>
      <c r="F158" s="120">
        <v>224</v>
      </c>
      <c r="G158" s="100">
        <v>11201</v>
      </c>
      <c r="H158" s="101">
        <f t="shared" si="9"/>
        <v>11425</v>
      </c>
      <c r="I158" s="176">
        <f t="shared" si="8"/>
        <v>1.4358974358974359</v>
      </c>
      <c r="J158" s="175">
        <f t="shared" si="6"/>
        <v>2.8285353535353535</v>
      </c>
      <c r="K158" s="155">
        <f t="shared" si="7"/>
        <v>2.7757531584062196</v>
      </c>
      <c r="L158" s="161" t="s">
        <v>496</v>
      </c>
      <c r="M158" s="161" t="s">
        <v>744</v>
      </c>
      <c r="N158" s="174" t="s">
        <v>743</v>
      </c>
    </row>
    <row r="159" spans="1:14" x14ac:dyDescent="0.25">
      <c r="A159" s="339"/>
      <c r="B159" s="124" t="s">
        <v>742</v>
      </c>
      <c r="C159" s="177">
        <v>3888</v>
      </c>
      <c r="D159" s="100">
        <v>1811</v>
      </c>
      <c r="E159" s="100">
        <v>5699</v>
      </c>
      <c r="F159" s="120">
        <v>17437</v>
      </c>
      <c r="G159" s="100">
        <v>2607</v>
      </c>
      <c r="H159" s="101">
        <f t="shared" si="9"/>
        <v>20044</v>
      </c>
      <c r="I159" s="176">
        <f t="shared" si="8"/>
        <v>4.4848251028806585</v>
      </c>
      <c r="J159" s="175">
        <f t="shared" si="6"/>
        <v>1.4395361678630592</v>
      </c>
      <c r="K159" s="155">
        <f t="shared" si="7"/>
        <v>3.5171082646078258</v>
      </c>
      <c r="L159" s="161" t="s">
        <v>741</v>
      </c>
      <c r="M159" s="161" t="s">
        <v>740</v>
      </c>
      <c r="N159" s="174" t="s">
        <v>739</v>
      </c>
    </row>
    <row r="160" spans="1:14" x14ac:dyDescent="0.25">
      <c r="A160" s="339"/>
      <c r="B160" s="124" t="s">
        <v>738</v>
      </c>
      <c r="C160" s="177">
        <v>4166</v>
      </c>
      <c r="D160" s="100">
        <v>5282</v>
      </c>
      <c r="E160" s="100">
        <v>9448</v>
      </c>
      <c r="F160" s="120">
        <v>16680</v>
      </c>
      <c r="G160" s="100">
        <v>6052</v>
      </c>
      <c r="H160" s="101">
        <f t="shared" si="9"/>
        <v>22732</v>
      </c>
      <c r="I160" s="176">
        <f t="shared" si="8"/>
        <v>4.0038406144983201</v>
      </c>
      <c r="J160" s="175">
        <f t="shared" si="6"/>
        <v>1.1457781143506247</v>
      </c>
      <c r="K160" s="155">
        <f t="shared" si="7"/>
        <v>2.4060118543607114</v>
      </c>
      <c r="L160" s="161" t="s">
        <v>737</v>
      </c>
      <c r="M160" s="161" t="s">
        <v>736</v>
      </c>
      <c r="N160" s="174" t="s">
        <v>735</v>
      </c>
    </row>
    <row r="161" spans="1:14" ht="15.75" thickBot="1" x14ac:dyDescent="0.3">
      <c r="A161" s="339"/>
      <c r="B161" s="90" t="s">
        <v>334</v>
      </c>
      <c r="C161" s="177">
        <v>3275</v>
      </c>
      <c r="D161" s="100">
        <v>55828</v>
      </c>
      <c r="E161" s="100">
        <v>59103</v>
      </c>
      <c r="F161" s="120">
        <v>9912</v>
      </c>
      <c r="G161" s="100">
        <v>126603</v>
      </c>
      <c r="H161" s="101">
        <f t="shared" si="9"/>
        <v>136515</v>
      </c>
      <c r="I161" s="176">
        <f t="shared" si="8"/>
        <v>3.0265648854961831</v>
      </c>
      <c r="J161" s="175">
        <f t="shared" si="6"/>
        <v>2.2677330371856415</v>
      </c>
      <c r="K161" s="155">
        <f t="shared" si="7"/>
        <v>2.3097812293792193</v>
      </c>
      <c r="L161" s="161" t="s">
        <v>734</v>
      </c>
      <c r="M161" s="161" t="s">
        <v>733</v>
      </c>
      <c r="N161" s="174" t="s">
        <v>732</v>
      </c>
    </row>
    <row r="162" spans="1:14" ht="15.75" thickBot="1" x14ac:dyDescent="0.3">
      <c r="A162" s="339" t="s">
        <v>137</v>
      </c>
      <c r="B162" s="184" t="s">
        <v>342</v>
      </c>
      <c r="C162" s="183">
        <v>1108</v>
      </c>
      <c r="D162" s="108">
        <v>38769</v>
      </c>
      <c r="E162" s="108">
        <v>39877</v>
      </c>
      <c r="F162" s="123">
        <v>1209</v>
      </c>
      <c r="G162" s="108">
        <v>39916</v>
      </c>
      <c r="H162" s="109">
        <f t="shared" si="9"/>
        <v>41125</v>
      </c>
      <c r="I162" s="182">
        <f t="shared" si="8"/>
        <v>1.0911552346570397</v>
      </c>
      <c r="J162" s="181">
        <f t="shared" si="6"/>
        <v>1.0295854935644457</v>
      </c>
      <c r="K162" s="180">
        <f t="shared" si="7"/>
        <v>1.0312962359254709</v>
      </c>
      <c r="L162" s="179" t="s">
        <v>731</v>
      </c>
      <c r="M162" s="179" t="s">
        <v>730</v>
      </c>
      <c r="N162" s="178" t="s">
        <v>729</v>
      </c>
    </row>
    <row r="163" spans="1:14" x14ac:dyDescent="0.25">
      <c r="A163" s="339"/>
      <c r="B163" s="90" t="s">
        <v>338</v>
      </c>
      <c r="C163" s="177">
        <v>1002</v>
      </c>
      <c r="D163" s="100">
        <v>35085</v>
      </c>
      <c r="E163" s="100">
        <v>36087</v>
      </c>
      <c r="F163" s="120">
        <v>1065</v>
      </c>
      <c r="G163" s="100">
        <v>35243</v>
      </c>
      <c r="H163" s="101">
        <f t="shared" si="9"/>
        <v>36308</v>
      </c>
      <c r="I163" s="176">
        <f t="shared" si="8"/>
        <v>1.062874251497006</v>
      </c>
      <c r="J163" s="175">
        <f t="shared" ref="J163:J194" si="10">G163/D163</f>
        <v>1.0045033490095483</v>
      </c>
      <c r="K163" s="155">
        <f t="shared" ref="K163:K194" si="11">H163/E163</f>
        <v>1.0061240890071217</v>
      </c>
      <c r="L163" s="161" t="s">
        <v>373</v>
      </c>
      <c r="M163" s="161" t="s">
        <v>728</v>
      </c>
      <c r="N163" s="174" t="s">
        <v>727</v>
      </c>
    </row>
    <row r="164" spans="1:14" ht="15.75" thickBot="1" x14ac:dyDescent="0.3">
      <c r="A164" s="339"/>
      <c r="B164" s="90" t="s">
        <v>334</v>
      </c>
      <c r="C164" s="177">
        <v>106</v>
      </c>
      <c r="D164" s="100">
        <v>3684</v>
      </c>
      <c r="E164" s="100">
        <v>3790</v>
      </c>
      <c r="F164" s="120">
        <v>144</v>
      </c>
      <c r="G164" s="100">
        <v>4673</v>
      </c>
      <c r="H164" s="101">
        <f t="shared" si="9"/>
        <v>4817</v>
      </c>
      <c r="I164" s="176">
        <f t="shared" ref="I164:I195" si="12">F164/C164</f>
        <v>1.3584905660377358</v>
      </c>
      <c r="J164" s="175">
        <f t="shared" si="10"/>
        <v>1.2684581976112921</v>
      </c>
      <c r="K164" s="155">
        <f t="shared" si="11"/>
        <v>1.270976253298153</v>
      </c>
      <c r="L164" s="161" t="s">
        <v>722</v>
      </c>
      <c r="M164" s="161" t="s">
        <v>726</v>
      </c>
      <c r="N164" s="174" t="s">
        <v>725</v>
      </c>
    </row>
    <row r="165" spans="1:14" ht="15.75" thickBot="1" x14ac:dyDescent="0.3">
      <c r="A165" s="339" t="s">
        <v>139</v>
      </c>
      <c r="B165" s="184" t="s">
        <v>342</v>
      </c>
      <c r="C165" s="183">
        <v>433</v>
      </c>
      <c r="D165" s="108">
        <v>119344</v>
      </c>
      <c r="E165" s="108">
        <v>119777</v>
      </c>
      <c r="F165" s="123">
        <v>1000</v>
      </c>
      <c r="G165" s="108">
        <v>151686</v>
      </c>
      <c r="H165" s="109">
        <f t="shared" si="9"/>
        <v>152686</v>
      </c>
      <c r="I165" s="182">
        <f t="shared" si="12"/>
        <v>2.3094688221709005</v>
      </c>
      <c r="J165" s="181">
        <f t="shared" si="10"/>
        <v>1.270998123072798</v>
      </c>
      <c r="K165" s="180">
        <f t="shared" si="11"/>
        <v>1.2747522479273985</v>
      </c>
      <c r="L165" s="179" t="s">
        <v>410</v>
      </c>
      <c r="M165" s="179" t="s">
        <v>724</v>
      </c>
      <c r="N165" s="178" t="s">
        <v>723</v>
      </c>
    </row>
    <row r="166" spans="1:14" x14ac:dyDescent="0.25">
      <c r="A166" s="339"/>
      <c r="B166" s="90" t="s">
        <v>338</v>
      </c>
      <c r="C166" s="177">
        <v>181</v>
      </c>
      <c r="D166" s="100">
        <v>11314</v>
      </c>
      <c r="E166" s="100">
        <v>11495</v>
      </c>
      <c r="F166" s="120">
        <v>181</v>
      </c>
      <c r="G166" s="100">
        <v>19626</v>
      </c>
      <c r="H166" s="101">
        <f t="shared" si="9"/>
        <v>19807</v>
      </c>
      <c r="I166" s="176">
        <f t="shared" si="12"/>
        <v>1</v>
      </c>
      <c r="J166" s="175">
        <f t="shared" si="10"/>
        <v>1.7346650167933533</v>
      </c>
      <c r="K166" s="155">
        <f t="shared" si="11"/>
        <v>1.7230969986950848</v>
      </c>
      <c r="L166" s="161" t="s">
        <v>722</v>
      </c>
      <c r="M166" s="161" t="s">
        <v>700</v>
      </c>
      <c r="N166" s="174" t="s">
        <v>721</v>
      </c>
    </row>
    <row r="167" spans="1:14" ht="15.75" thickBot="1" x14ac:dyDescent="0.3">
      <c r="A167" s="339"/>
      <c r="B167" s="90" t="s">
        <v>334</v>
      </c>
      <c r="C167" s="177">
        <v>252</v>
      </c>
      <c r="D167" s="100">
        <v>108030</v>
      </c>
      <c r="E167" s="100">
        <v>108282</v>
      </c>
      <c r="F167" s="120">
        <v>819</v>
      </c>
      <c r="G167" s="100">
        <v>132060</v>
      </c>
      <c r="H167" s="101">
        <f t="shared" si="9"/>
        <v>132879</v>
      </c>
      <c r="I167" s="176">
        <f t="shared" si="12"/>
        <v>3.25</v>
      </c>
      <c r="J167" s="175">
        <f t="shared" si="10"/>
        <v>1.2224382116078867</v>
      </c>
      <c r="K167" s="155">
        <f t="shared" si="11"/>
        <v>1.2271568681775364</v>
      </c>
      <c r="L167" s="161" t="s">
        <v>496</v>
      </c>
      <c r="M167" s="161" t="s">
        <v>720</v>
      </c>
      <c r="N167" s="174" t="s">
        <v>719</v>
      </c>
    </row>
    <row r="168" spans="1:14" ht="15.75" thickBot="1" x14ac:dyDescent="0.3">
      <c r="A168" s="367" t="s">
        <v>144</v>
      </c>
      <c r="B168" s="184" t="s">
        <v>342</v>
      </c>
      <c r="C168" s="183">
        <v>1132</v>
      </c>
      <c r="D168" s="108">
        <v>39412</v>
      </c>
      <c r="E168" s="108">
        <v>40544</v>
      </c>
      <c r="F168" s="123">
        <v>1622</v>
      </c>
      <c r="G168" s="108">
        <v>45061</v>
      </c>
      <c r="H168" s="109">
        <f t="shared" si="9"/>
        <v>46683</v>
      </c>
      <c r="I168" s="182">
        <f t="shared" si="12"/>
        <v>1.4328621908127208</v>
      </c>
      <c r="J168" s="181">
        <f t="shared" si="10"/>
        <v>1.1433319801075814</v>
      </c>
      <c r="K168" s="180">
        <f t="shared" si="11"/>
        <v>1.1514157458563536</v>
      </c>
      <c r="L168" s="179" t="s">
        <v>467</v>
      </c>
      <c r="M168" s="179" t="s">
        <v>718</v>
      </c>
      <c r="N168" s="178" t="s">
        <v>717</v>
      </c>
    </row>
    <row r="169" spans="1:14" x14ac:dyDescent="0.25">
      <c r="A169" s="368"/>
      <c r="B169" s="124" t="s">
        <v>716</v>
      </c>
      <c r="C169" s="177">
        <v>54</v>
      </c>
      <c r="D169" s="100">
        <v>16014</v>
      </c>
      <c r="E169" s="100">
        <v>16068</v>
      </c>
      <c r="F169" s="120">
        <v>87</v>
      </c>
      <c r="G169" s="100">
        <v>16014</v>
      </c>
      <c r="H169" s="101">
        <f t="shared" si="9"/>
        <v>16101</v>
      </c>
      <c r="I169" s="176">
        <f t="shared" si="12"/>
        <v>1.6111111111111112</v>
      </c>
      <c r="J169" s="175">
        <f t="shared" si="10"/>
        <v>1</v>
      </c>
      <c r="K169" s="155">
        <f t="shared" si="11"/>
        <v>1.0020537714712472</v>
      </c>
      <c r="L169" s="161" t="s">
        <v>646</v>
      </c>
      <c r="M169" s="161" t="s">
        <v>715</v>
      </c>
      <c r="N169" s="174" t="s">
        <v>714</v>
      </c>
    </row>
    <row r="170" spans="1:14" x14ac:dyDescent="0.25">
      <c r="A170" s="368"/>
      <c r="B170" s="124" t="s">
        <v>713</v>
      </c>
      <c r="C170" s="177">
        <v>1000</v>
      </c>
      <c r="D170" s="100">
        <v>19473</v>
      </c>
      <c r="E170" s="100">
        <v>20473</v>
      </c>
      <c r="F170" s="120">
        <v>1450</v>
      </c>
      <c r="G170" s="100">
        <v>24273</v>
      </c>
      <c r="H170" s="101">
        <f t="shared" si="9"/>
        <v>25723</v>
      </c>
      <c r="I170" s="176">
        <f t="shared" si="12"/>
        <v>1.45</v>
      </c>
      <c r="J170" s="175">
        <f t="shared" si="10"/>
        <v>1.2464951471267909</v>
      </c>
      <c r="K170" s="155">
        <f t="shared" si="11"/>
        <v>1.256435305035901</v>
      </c>
      <c r="L170" s="161" t="s">
        <v>712</v>
      </c>
      <c r="M170" s="161" t="s">
        <v>711</v>
      </c>
      <c r="N170" s="174" t="s">
        <v>710</v>
      </c>
    </row>
    <row r="171" spans="1:14" ht="15.75" thickBot="1" x14ac:dyDescent="0.3">
      <c r="A171" s="368"/>
      <c r="B171" s="90" t="s">
        <v>334</v>
      </c>
      <c r="C171" s="177">
        <v>78</v>
      </c>
      <c r="D171" s="100">
        <v>3925</v>
      </c>
      <c r="E171" s="100">
        <v>4003</v>
      </c>
      <c r="F171" s="120">
        <v>85</v>
      </c>
      <c r="G171" s="100">
        <v>4774</v>
      </c>
      <c r="H171" s="101">
        <f t="shared" si="9"/>
        <v>4859</v>
      </c>
      <c r="I171" s="176">
        <f t="shared" si="12"/>
        <v>1.0897435897435896</v>
      </c>
      <c r="J171" s="175">
        <f t="shared" si="10"/>
        <v>1.2163057324840765</v>
      </c>
      <c r="K171" s="155">
        <f t="shared" si="11"/>
        <v>1.2138396202847863</v>
      </c>
      <c r="L171" s="161" t="s">
        <v>709</v>
      </c>
      <c r="M171" s="161" t="s">
        <v>708</v>
      </c>
      <c r="N171" s="174" t="s">
        <v>707</v>
      </c>
    </row>
    <row r="172" spans="1:14" ht="15.75" thickBot="1" x14ac:dyDescent="0.3">
      <c r="A172" s="339" t="s">
        <v>147</v>
      </c>
      <c r="B172" s="184" t="s">
        <v>342</v>
      </c>
      <c r="C172" s="183">
        <v>817</v>
      </c>
      <c r="D172" s="108">
        <v>62331</v>
      </c>
      <c r="E172" s="108">
        <v>63148</v>
      </c>
      <c r="F172" s="123">
        <v>1967</v>
      </c>
      <c r="G172" s="108">
        <v>86028</v>
      </c>
      <c r="H172" s="109">
        <f t="shared" ref="H172:H203" si="13">SUM(F172:G172)</f>
        <v>87995</v>
      </c>
      <c r="I172" s="182">
        <f t="shared" si="12"/>
        <v>2.4075887392900857</v>
      </c>
      <c r="J172" s="181">
        <f t="shared" si="10"/>
        <v>1.3801800067382202</v>
      </c>
      <c r="K172" s="180">
        <f t="shared" si="11"/>
        <v>1.3934724773547855</v>
      </c>
      <c r="L172" s="179" t="s">
        <v>706</v>
      </c>
      <c r="M172" s="179" t="s">
        <v>705</v>
      </c>
      <c r="N172" s="178" t="s">
        <v>704</v>
      </c>
    </row>
    <row r="173" spans="1:14" x14ac:dyDescent="0.25">
      <c r="A173" s="339"/>
      <c r="B173" s="90" t="s">
        <v>338</v>
      </c>
      <c r="C173" s="177">
        <v>538</v>
      </c>
      <c r="D173" s="100">
        <v>20892</v>
      </c>
      <c r="E173" s="100">
        <v>21430</v>
      </c>
      <c r="F173" s="120">
        <v>1458</v>
      </c>
      <c r="G173" s="100">
        <v>26847</v>
      </c>
      <c r="H173" s="101">
        <f t="shared" si="13"/>
        <v>28305</v>
      </c>
      <c r="I173" s="176">
        <f t="shared" si="12"/>
        <v>2.7100371747211898</v>
      </c>
      <c r="J173" s="175">
        <f t="shared" si="10"/>
        <v>1.2850373348650201</v>
      </c>
      <c r="K173" s="155">
        <f t="shared" si="11"/>
        <v>1.3208119458702754</v>
      </c>
      <c r="L173" s="161" t="s">
        <v>703</v>
      </c>
      <c r="M173" s="161" t="s">
        <v>702</v>
      </c>
      <c r="N173" s="174" t="s">
        <v>701</v>
      </c>
    </row>
    <row r="174" spans="1:14" ht="15.75" thickBot="1" x14ac:dyDescent="0.3">
      <c r="A174" s="339"/>
      <c r="B174" s="90" t="s">
        <v>334</v>
      </c>
      <c r="C174" s="177">
        <v>279</v>
      </c>
      <c r="D174" s="100">
        <v>41439</v>
      </c>
      <c r="E174" s="100">
        <v>41718</v>
      </c>
      <c r="F174" s="120">
        <v>509</v>
      </c>
      <c r="G174" s="100">
        <v>59181</v>
      </c>
      <c r="H174" s="101">
        <f t="shared" si="13"/>
        <v>59690</v>
      </c>
      <c r="I174" s="176">
        <f t="shared" si="12"/>
        <v>1.8243727598566308</v>
      </c>
      <c r="J174" s="175">
        <f t="shared" si="10"/>
        <v>1.4281473973792804</v>
      </c>
      <c r="K174" s="155">
        <f t="shared" si="11"/>
        <v>1.4307972577784169</v>
      </c>
      <c r="L174" s="161" t="s">
        <v>533</v>
      </c>
      <c r="M174" s="161" t="s">
        <v>700</v>
      </c>
      <c r="N174" s="174" t="s">
        <v>699</v>
      </c>
    </row>
    <row r="175" spans="1:14" ht="15.75" thickBot="1" x14ac:dyDescent="0.3">
      <c r="A175" s="339" t="s">
        <v>153</v>
      </c>
      <c r="B175" s="184" t="s">
        <v>342</v>
      </c>
      <c r="C175" s="183">
        <v>913</v>
      </c>
      <c r="D175" s="108">
        <v>14773</v>
      </c>
      <c r="E175" s="108">
        <v>15686</v>
      </c>
      <c r="F175" s="123">
        <v>966</v>
      </c>
      <c r="G175" s="108">
        <v>16284</v>
      </c>
      <c r="H175" s="109">
        <f t="shared" si="13"/>
        <v>17250</v>
      </c>
      <c r="I175" s="182">
        <f t="shared" si="12"/>
        <v>1.0580503833515882</v>
      </c>
      <c r="J175" s="181">
        <f t="shared" si="10"/>
        <v>1.1022811886549786</v>
      </c>
      <c r="K175" s="180">
        <f t="shared" si="11"/>
        <v>1.0997067448680351</v>
      </c>
      <c r="L175" s="179" t="s">
        <v>698</v>
      </c>
      <c r="M175" s="179" t="s">
        <v>697</v>
      </c>
      <c r="N175" s="178" t="s">
        <v>696</v>
      </c>
    </row>
    <row r="176" spans="1:14" x14ac:dyDescent="0.25">
      <c r="A176" s="339"/>
      <c r="B176" s="90" t="s">
        <v>338</v>
      </c>
      <c r="C176" s="177">
        <v>901</v>
      </c>
      <c r="D176" s="100">
        <v>13443</v>
      </c>
      <c r="E176" s="100">
        <v>14344</v>
      </c>
      <c r="F176" s="120">
        <v>954</v>
      </c>
      <c r="G176" s="100">
        <v>14553</v>
      </c>
      <c r="H176" s="101">
        <f t="shared" si="13"/>
        <v>15507</v>
      </c>
      <c r="I176" s="176">
        <f t="shared" si="12"/>
        <v>1.0588235294117647</v>
      </c>
      <c r="J176" s="175">
        <f t="shared" si="10"/>
        <v>1.0825708547199286</v>
      </c>
      <c r="K176" s="155">
        <f t="shared" si="11"/>
        <v>1.0810791968767428</v>
      </c>
      <c r="L176" s="161" t="s">
        <v>695</v>
      </c>
      <c r="M176" s="161" t="s">
        <v>694</v>
      </c>
      <c r="N176" s="174" t="s">
        <v>693</v>
      </c>
    </row>
    <row r="177" spans="1:14" ht="15.75" thickBot="1" x14ac:dyDescent="0.3">
      <c r="A177" s="339"/>
      <c r="B177" s="90" t="s">
        <v>334</v>
      </c>
      <c r="C177" s="177">
        <v>12</v>
      </c>
      <c r="D177" s="100">
        <v>1330</v>
      </c>
      <c r="E177" s="100">
        <v>1342</v>
      </c>
      <c r="F177" s="120">
        <v>12</v>
      </c>
      <c r="G177" s="100">
        <v>1731</v>
      </c>
      <c r="H177" s="101">
        <f t="shared" si="13"/>
        <v>1743</v>
      </c>
      <c r="I177" s="176">
        <f t="shared" si="12"/>
        <v>1</v>
      </c>
      <c r="J177" s="175">
        <f t="shared" si="10"/>
        <v>1.3015037593984962</v>
      </c>
      <c r="K177" s="155">
        <f t="shared" si="11"/>
        <v>1.2988077496274217</v>
      </c>
      <c r="L177" s="161" t="s">
        <v>692</v>
      </c>
      <c r="M177" s="161" t="s">
        <v>691</v>
      </c>
      <c r="N177" s="174" t="s">
        <v>690</v>
      </c>
    </row>
    <row r="178" spans="1:14" ht="15.75" thickBot="1" x14ac:dyDescent="0.3">
      <c r="A178" s="339" t="s">
        <v>154</v>
      </c>
      <c r="B178" s="184" t="s">
        <v>342</v>
      </c>
      <c r="C178" s="183">
        <v>822</v>
      </c>
      <c r="D178" s="108">
        <v>104941</v>
      </c>
      <c r="E178" s="108">
        <v>105763</v>
      </c>
      <c r="F178" s="123">
        <v>1444</v>
      </c>
      <c r="G178" s="108">
        <v>120952</v>
      </c>
      <c r="H178" s="109">
        <f t="shared" si="13"/>
        <v>122396</v>
      </c>
      <c r="I178" s="182">
        <f t="shared" si="12"/>
        <v>1.7566909975669101</v>
      </c>
      <c r="J178" s="181">
        <f t="shared" si="10"/>
        <v>1.1525714449071383</v>
      </c>
      <c r="K178" s="180">
        <f t="shared" si="11"/>
        <v>1.1572667189849002</v>
      </c>
      <c r="L178" s="179" t="s">
        <v>515</v>
      </c>
      <c r="M178" s="179" t="s">
        <v>689</v>
      </c>
      <c r="N178" s="178" t="s">
        <v>688</v>
      </c>
    </row>
    <row r="179" spans="1:14" x14ac:dyDescent="0.25">
      <c r="A179" s="339"/>
      <c r="B179" s="90" t="s">
        <v>338</v>
      </c>
      <c r="C179" s="177">
        <v>523</v>
      </c>
      <c r="D179" s="100">
        <v>22129</v>
      </c>
      <c r="E179" s="100">
        <v>22652</v>
      </c>
      <c r="F179" s="120">
        <v>769</v>
      </c>
      <c r="G179" s="100">
        <v>24210</v>
      </c>
      <c r="H179" s="101">
        <f t="shared" si="13"/>
        <v>24979</v>
      </c>
      <c r="I179" s="176">
        <f t="shared" si="12"/>
        <v>1.4703632887189293</v>
      </c>
      <c r="J179" s="175">
        <f t="shared" si="10"/>
        <v>1.094039495684396</v>
      </c>
      <c r="K179" s="155">
        <f t="shared" si="11"/>
        <v>1.1027282359173582</v>
      </c>
      <c r="L179" s="161" t="s">
        <v>467</v>
      </c>
      <c r="M179" s="161" t="s">
        <v>687</v>
      </c>
      <c r="N179" s="174" t="s">
        <v>686</v>
      </c>
    </row>
    <row r="180" spans="1:14" ht="15.75" thickBot="1" x14ac:dyDescent="0.3">
      <c r="A180" s="339"/>
      <c r="B180" s="90" t="s">
        <v>334</v>
      </c>
      <c r="C180" s="177">
        <v>299</v>
      </c>
      <c r="D180" s="100">
        <v>82812</v>
      </c>
      <c r="E180" s="100">
        <v>83111</v>
      </c>
      <c r="F180" s="120">
        <v>675</v>
      </c>
      <c r="G180" s="100">
        <v>96742</v>
      </c>
      <c r="H180" s="101">
        <f t="shared" si="13"/>
        <v>97417</v>
      </c>
      <c r="I180" s="176">
        <f t="shared" si="12"/>
        <v>2.2575250836120402</v>
      </c>
      <c r="J180" s="175">
        <f t="shared" si="10"/>
        <v>1.1682123363763706</v>
      </c>
      <c r="K180" s="155">
        <f t="shared" si="11"/>
        <v>1.1721312461647675</v>
      </c>
      <c r="L180" s="161" t="s">
        <v>496</v>
      </c>
      <c r="M180" s="161" t="s">
        <v>685</v>
      </c>
      <c r="N180" s="174" t="s">
        <v>684</v>
      </c>
    </row>
    <row r="181" spans="1:14" ht="15.75" thickBot="1" x14ac:dyDescent="0.3">
      <c r="A181" s="367" t="s">
        <v>160</v>
      </c>
      <c r="B181" s="184" t="s">
        <v>342</v>
      </c>
      <c r="C181" s="183">
        <v>7695</v>
      </c>
      <c r="D181" s="108">
        <v>238994</v>
      </c>
      <c r="E181" s="108">
        <v>246689</v>
      </c>
      <c r="F181" s="123">
        <v>10289</v>
      </c>
      <c r="G181" s="108">
        <v>320792</v>
      </c>
      <c r="H181" s="109">
        <f t="shared" si="13"/>
        <v>331081</v>
      </c>
      <c r="I181" s="182">
        <f t="shared" si="12"/>
        <v>1.3371020142949968</v>
      </c>
      <c r="J181" s="181">
        <f t="shared" si="10"/>
        <v>1.34225963831728</v>
      </c>
      <c r="K181" s="180">
        <f t="shared" si="11"/>
        <v>1.3420987559234501</v>
      </c>
      <c r="L181" s="179" t="s">
        <v>683</v>
      </c>
      <c r="M181" s="179" t="s">
        <v>682</v>
      </c>
      <c r="N181" s="178" t="s">
        <v>681</v>
      </c>
    </row>
    <row r="182" spans="1:14" x14ac:dyDescent="0.25">
      <c r="A182" s="368"/>
      <c r="B182" s="124" t="s">
        <v>680</v>
      </c>
      <c r="C182" s="177">
        <v>5108</v>
      </c>
      <c r="D182" s="100">
        <v>60805</v>
      </c>
      <c r="E182" s="100">
        <v>65913</v>
      </c>
      <c r="F182" s="120">
        <v>7214</v>
      </c>
      <c r="G182" s="100">
        <v>95243</v>
      </c>
      <c r="H182" s="101">
        <f t="shared" si="13"/>
        <v>102457</v>
      </c>
      <c r="I182" s="176">
        <f t="shared" si="12"/>
        <v>1.4122944400939703</v>
      </c>
      <c r="J182" s="175">
        <f t="shared" si="10"/>
        <v>1.5663678973768604</v>
      </c>
      <c r="K182" s="155">
        <f t="shared" si="11"/>
        <v>1.5544278063507957</v>
      </c>
      <c r="L182" s="161" t="s">
        <v>679</v>
      </c>
      <c r="M182" s="161" t="s">
        <v>678</v>
      </c>
      <c r="N182" s="174" t="s">
        <v>677</v>
      </c>
    </row>
    <row r="183" spans="1:14" x14ac:dyDescent="0.25">
      <c r="A183" s="368"/>
      <c r="B183" s="124" t="s">
        <v>676</v>
      </c>
      <c r="C183" s="177">
        <v>605</v>
      </c>
      <c r="D183" s="100">
        <v>31173</v>
      </c>
      <c r="E183" s="100">
        <v>31778</v>
      </c>
      <c r="F183" s="120">
        <v>630</v>
      </c>
      <c r="G183" s="100">
        <v>31541</v>
      </c>
      <c r="H183" s="101">
        <f t="shared" si="13"/>
        <v>32171</v>
      </c>
      <c r="I183" s="176">
        <f t="shared" si="12"/>
        <v>1.0413223140495869</v>
      </c>
      <c r="J183" s="175">
        <f t="shared" si="10"/>
        <v>1.0118050877361819</v>
      </c>
      <c r="K183" s="155">
        <f t="shared" si="11"/>
        <v>1.0123670463842911</v>
      </c>
      <c r="L183" s="161" t="s">
        <v>506</v>
      </c>
      <c r="M183" s="161" t="s">
        <v>675</v>
      </c>
      <c r="N183" s="174" t="s">
        <v>674</v>
      </c>
    </row>
    <row r="184" spans="1:14" x14ac:dyDescent="0.25">
      <c r="A184" s="368"/>
      <c r="B184" s="124" t="s">
        <v>673</v>
      </c>
      <c r="C184" s="177">
        <v>28</v>
      </c>
      <c r="D184" s="100">
        <v>17054</v>
      </c>
      <c r="E184" s="100">
        <v>17082</v>
      </c>
      <c r="F184" s="120">
        <v>73</v>
      </c>
      <c r="G184" s="100">
        <v>38551</v>
      </c>
      <c r="H184" s="101">
        <f t="shared" si="13"/>
        <v>38624</v>
      </c>
      <c r="I184" s="176">
        <f t="shared" si="12"/>
        <v>2.6071428571428572</v>
      </c>
      <c r="J184" s="175">
        <f t="shared" si="10"/>
        <v>2.2605253899378446</v>
      </c>
      <c r="K184" s="155">
        <f t="shared" si="11"/>
        <v>2.2610935487647819</v>
      </c>
      <c r="L184" s="161" t="s">
        <v>500</v>
      </c>
      <c r="M184" s="161" t="s">
        <v>672</v>
      </c>
      <c r="N184" s="174" t="s">
        <v>671</v>
      </c>
    </row>
    <row r="185" spans="1:14" x14ac:dyDescent="0.25">
      <c r="A185" s="368"/>
      <c r="B185" s="124" t="s">
        <v>670</v>
      </c>
      <c r="C185" s="177">
        <v>192</v>
      </c>
      <c r="D185" s="100">
        <v>7758</v>
      </c>
      <c r="E185" s="100">
        <v>7950</v>
      </c>
      <c r="F185" s="120">
        <v>192</v>
      </c>
      <c r="G185" s="100">
        <v>12456</v>
      </c>
      <c r="H185" s="101">
        <f t="shared" si="13"/>
        <v>12648</v>
      </c>
      <c r="I185" s="176">
        <f t="shared" si="12"/>
        <v>1</v>
      </c>
      <c r="J185" s="175">
        <f t="shared" si="10"/>
        <v>1.605568445475638</v>
      </c>
      <c r="K185" s="155">
        <f t="shared" si="11"/>
        <v>1.590943396226415</v>
      </c>
      <c r="L185" s="161" t="s">
        <v>669</v>
      </c>
      <c r="M185" s="161" t="s">
        <v>668</v>
      </c>
      <c r="N185" s="174" t="s">
        <v>667</v>
      </c>
    </row>
    <row r="186" spans="1:14" ht="15.75" thickBot="1" x14ac:dyDescent="0.3">
      <c r="A186" s="368"/>
      <c r="B186" s="90" t="s">
        <v>334</v>
      </c>
      <c r="C186" s="177">
        <v>1762</v>
      </c>
      <c r="D186" s="100">
        <v>122204</v>
      </c>
      <c r="E186" s="100">
        <v>123966</v>
      </c>
      <c r="F186" s="120">
        <v>2180</v>
      </c>
      <c r="G186" s="100">
        <v>143001</v>
      </c>
      <c r="H186" s="101">
        <f t="shared" si="13"/>
        <v>145181</v>
      </c>
      <c r="I186" s="176">
        <f t="shared" si="12"/>
        <v>1.2372304199772985</v>
      </c>
      <c r="J186" s="175">
        <f t="shared" si="10"/>
        <v>1.1701826454125888</v>
      </c>
      <c r="K186" s="155">
        <f t="shared" si="11"/>
        <v>1.1711356339641514</v>
      </c>
      <c r="L186" s="161" t="s">
        <v>541</v>
      </c>
      <c r="M186" s="161" t="s">
        <v>666</v>
      </c>
      <c r="N186" s="174" t="s">
        <v>665</v>
      </c>
    </row>
    <row r="187" spans="1:14" ht="15.75" thickBot="1" x14ac:dyDescent="0.3">
      <c r="A187" s="339" t="s">
        <v>664</v>
      </c>
      <c r="B187" s="184" t="s">
        <v>342</v>
      </c>
      <c r="C187" s="183">
        <v>271</v>
      </c>
      <c r="D187" s="108">
        <v>130370</v>
      </c>
      <c r="E187" s="108">
        <v>130641</v>
      </c>
      <c r="F187" s="123">
        <v>1444</v>
      </c>
      <c r="G187" s="108">
        <v>207222</v>
      </c>
      <c r="H187" s="108">
        <f t="shared" si="13"/>
        <v>208666</v>
      </c>
      <c r="I187" s="182">
        <f t="shared" si="12"/>
        <v>5.3284132841328411</v>
      </c>
      <c r="J187" s="181">
        <f t="shared" si="10"/>
        <v>1.5894914474188848</v>
      </c>
      <c r="K187" s="180">
        <f t="shared" si="11"/>
        <v>1.5972474184980212</v>
      </c>
      <c r="L187" s="179" t="s">
        <v>663</v>
      </c>
      <c r="M187" s="179" t="s">
        <v>662</v>
      </c>
      <c r="N187" s="178" t="s">
        <v>661</v>
      </c>
    </row>
    <row r="188" spans="1:14" x14ac:dyDescent="0.25">
      <c r="A188" s="339"/>
      <c r="B188" s="90" t="s">
        <v>338</v>
      </c>
      <c r="C188" s="177">
        <v>193</v>
      </c>
      <c r="D188" s="100">
        <v>68100</v>
      </c>
      <c r="E188" s="100">
        <v>68293</v>
      </c>
      <c r="F188" s="120">
        <v>1086</v>
      </c>
      <c r="G188" s="100">
        <v>123893</v>
      </c>
      <c r="H188" s="101">
        <f t="shared" si="13"/>
        <v>124979</v>
      </c>
      <c r="I188" s="176">
        <f t="shared" si="12"/>
        <v>5.6269430051813467</v>
      </c>
      <c r="J188" s="175">
        <f t="shared" si="10"/>
        <v>1.81928046989721</v>
      </c>
      <c r="K188" s="155">
        <f t="shared" si="11"/>
        <v>1.8300411462375352</v>
      </c>
      <c r="L188" s="161" t="s">
        <v>660</v>
      </c>
      <c r="M188" s="161" t="s">
        <v>659</v>
      </c>
      <c r="N188" s="174" t="s">
        <v>658</v>
      </c>
    </row>
    <row r="189" spans="1:14" ht="15.75" thickBot="1" x14ac:dyDescent="0.3">
      <c r="A189" s="339"/>
      <c r="B189" s="90" t="s">
        <v>334</v>
      </c>
      <c r="C189" s="177">
        <v>78</v>
      </c>
      <c r="D189" s="100">
        <v>62270</v>
      </c>
      <c r="E189" s="100">
        <v>62348</v>
      </c>
      <c r="F189" s="120">
        <v>358</v>
      </c>
      <c r="G189" s="100">
        <v>83329</v>
      </c>
      <c r="H189" s="101">
        <f t="shared" si="13"/>
        <v>83687</v>
      </c>
      <c r="I189" s="176">
        <f t="shared" si="12"/>
        <v>4.5897435897435894</v>
      </c>
      <c r="J189" s="175">
        <f t="shared" si="10"/>
        <v>1.3381885338044002</v>
      </c>
      <c r="K189" s="155">
        <f t="shared" si="11"/>
        <v>1.3422563674857253</v>
      </c>
      <c r="L189" s="161" t="s">
        <v>427</v>
      </c>
      <c r="M189" s="161" t="s">
        <v>657</v>
      </c>
      <c r="N189" s="174" t="s">
        <v>656</v>
      </c>
    </row>
    <row r="190" spans="1:14" ht="15.75" thickBot="1" x14ac:dyDescent="0.3">
      <c r="A190" s="339" t="s">
        <v>169</v>
      </c>
      <c r="B190" s="184" t="s">
        <v>342</v>
      </c>
      <c r="C190" s="183">
        <v>1393</v>
      </c>
      <c r="D190" s="108">
        <v>75473</v>
      </c>
      <c r="E190" s="108">
        <v>76866</v>
      </c>
      <c r="F190" s="123">
        <v>1524</v>
      </c>
      <c r="G190" s="108">
        <v>91486</v>
      </c>
      <c r="H190" s="109">
        <f t="shared" si="13"/>
        <v>93010</v>
      </c>
      <c r="I190" s="182">
        <f t="shared" si="12"/>
        <v>1.0940416367552046</v>
      </c>
      <c r="J190" s="181">
        <f t="shared" si="10"/>
        <v>1.2121685900918209</v>
      </c>
      <c r="K190" s="180">
        <f t="shared" si="11"/>
        <v>1.210027840657768</v>
      </c>
      <c r="L190" s="179" t="s">
        <v>655</v>
      </c>
      <c r="M190" s="179" t="s">
        <v>654</v>
      </c>
      <c r="N190" s="178" t="s">
        <v>653</v>
      </c>
    </row>
    <row r="191" spans="1:14" x14ac:dyDescent="0.25">
      <c r="A191" s="339"/>
      <c r="B191" s="90" t="s">
        <v>338</v>
      </c>
      <c r="C191" s="177">
        <v>955</v>
      </c>
      <c r="D191" s="100">
        <v>56377</v>
      </c>
      <c r="E191" s="100">
        <v>57332</v>
      </c>
      <c r="F191" s="120">
        <v>1069</v>
      </c>
      <c r="G191" s="100">
        <v>68508</v>
      </c>
      <c r="H191" s="101">
        <f t="shared" si="13"/>
        <v>69577</v>
      </c>
      <c r="I191" s="176">
        <f t="shared" si="12"/>
        <v>1.1193717277486912</v>
      </c>
      <c r="J191" s="175">
        <f t="shared" si="10"/>
        <v>1.2151764017241073</v>
      </c>
      <c r="K191" s="155">
        <f t="shared" si="11"/>
        <v>1.2135805483848461</v>
      </c>
      <c r="L191" s="161" t="s">
        <v>652</v>
      </c>
      <c r="M191" s="161" t="s">
        <v>651</v>
      </c>
      <c r="N191" s="174" t="s">
        <v>650</v>
      </c>
    </row>
    <row r="192" spans="1:14" ht="15.75" thickBot="1" x14ac:dyDescent="0.3">
      <c r="A192" s="339"/>
      <c r="B192" s="90" t="s">
        <v>334</v>
      </c>
      <c r="C192" s="177">
        <v>438</v>
      </c>
      <c r="D192" s="100">
        <v>19096</v>
      </c>
      <c r="E192" s="100">
        <v>19534</v>
      </c>
      <c r="F192" s="120">
        <v>455</v>
      </c>
      <c r="G192" s="100">
        <v>22978</v>
      </c>
      <c r="H192" s="101">
        <f t="shared" si="13"/>
        <v>23433</v>
      </c>
      <c r="I192" s="176">
        <f t="shared" si="12"/>
        <v>1.0388127853881279</v>
      </c>
      <c r="J192" s="175">
        <f t="shared" si="10"/>
        <v>1.2032886468370338</v>
      </c>
      <c r="K192" s="155">
        <f t="shared" si="11"/>
        <v>1.1996006962219719</v>
      </c>
      <c r="L192" s="161" t="s">
        <v>649</v>
      </c>
      <c r="M192" s="161" t="s">
        <v>648</v>
      </c>
      <c r="N192" s="174" t="s">
        <v>647</v>
      </c>
    </row>
    <row r="193" spans="1:14" ht="15.75" thickBot="1" x14ac:dyDescent="0.3">
      <c r="A193" s="339" t="s">
        <v>170</v>
      </c>
      <c r="B193" s="184" t="s">
        <v>342</v>
      </c>
      <c r="C193" s="183">
        <v>343</v>
      </c>
      <c r="D193" s="108">
        <v>145675</v>
      </c>
      <c r="E193" s="108">
        <v>146018</v>
      </c>
      <c r="F193" s="123">
        <v>732</v>
      </c>
      <c r="G193" s="108">
        <v>246015</v>
      </c>
      <c r="H193" s="109">
        <f t="shared" si="13"/>
        <v>246747</v>
      </c>
      <c r="I193" s="182">
        <f t="shared" si="12"/>
        <v>2.1341107871720117</v>
      </c>
      <c r="J193" s="181">
        <f t="shared" si="10"/>
        <v>1.6887935472799038</v>
      </c>
      <c r="K193" s="180">
        <f t="shared" si="11"/>
        <v>1.6898396088153516</v>
      </c>
      <c r="L193" s="179" t="s">
        <v>646</v>
      </c>
      <c r="M193" s="179" t="s">
        <v>645</v>
      </c>
      <c r="N193" s="178" t="s">
        <v>644</v>
      </c>
    </row>
    <row r="194" spans="1:14" x14ac:dyDescent="0.25">
      <c r="A194" s="339"/>
      <c r="B194" s="90" t="s">
        <v>338</v>
      </c>
      <c r="C194" s="177">
        <v>16</v>
      </c>
      <c r="D194" s="100">
        <v>23200</v>
      </c>
      <c r="E194" s="100">
        <v>23216</v>
      </c>
      <c r="F194" s="120">
        <v>17</v>
      </c>
      <c r="G194" s="100">
        <v>24333</v>
      </c>
      <c r="H194" s="101">
        <f t="shared" si="13"/>
        <v>24350</v>
      </c>
      <c r="I194" s="176">
        <f t="shared" si="12"/>
        <v>1.0625</v>
      </c>
      <c r="J194" s="175">
        <f t="shared" si="10"/>
        <v>1.0488362068965518</v>
      </c>
      <c r="K194" s="155">
        <f t="shared" si="11"/>
        <v>1.0488456237077877</v>
      </c>
      <c r="L194" s="161" t="s">
        <v>419</v>
      </c>
      <c r="M194" s="161" t="s">
        <v>566</v>
      </c>
      <c r="N194" s="174" t="s">
        <v>643</v>
      </c>
    </row>
    <row r="195" spans="1:14" ht="15.75" thickBot="1" x14ac:dyDescent="0.3">
      <c r="A195" s="339"/>
      <c r="B195" s="90" t="s">
        <v>334</v>
      </c>
      <c r="C195" s="177">
        <v>327</v>
      </c>
      <c r="D195" s="100">
        <v>122475</v>
      </c>
      <c r="E195" s="100">
        <v>122802</v>
      </c>
      <c r="F195" s="120">
        <v>715</v>
      </c>
      <c r="G195" s="100">
        <v>221682</v>
      </c>
      <c r="H195" s="101">
        <f t="shared" si="13"/>
        <v>222397</v>
      </c>
      <c r="I195" s="176">
        <f t="shared" si="12"/>
        <v>2.1865443425076454</v>
      </c>
      <c r="J195" s="175">
        <f t="shared" ref="J195:J226" si="14">G195/D195</f>
        <v>1.8100183710961422</v>
      </c>
      <c r="K195" s="155">
        <f t="shared" ref="K195:K226" si="15">H195/E195</f>
        <v>1.8110209931434342</v>
      </c>
      <c r="L195" s="161" t="s">
        <v>567</v>
      </c>
      <c r="M195" s="161" t="s">
        <v>642</v>
      </c>
      <c r="N195" s="174" t="s">
        <v>641</v>
      </c>
    </row>
    <row r="196" spans="1:14" ht="15.75" thickBot="1" x14ac:dyDescent="0.3">
      <c r="A196" s="339" t="s">
        <v>256</v>
      </c>
      <c r="B196" s="184" t="s">
        <v>342</v>
      </c>
      <c r="C196" s="183">
        <v>434</v>
      </c>
      <c r="D196" s="108">
        <v>101002</v>
      </c>
      <c r="E196" s="108">
        <v>101436</v>
      </c>
      <c r="F196" s="123">
        <v>790</v>
      </c>
      <c r="G196" s="108">
        <v>126494</v>
      </c>
      <c r="H196" s="109">
        <f t="shared" si="13"/>
        <v>127284</v>
      </c>
      <c r="I196" s="182">
        <f t="shared" ref="I196:I202" si="16">F196/C196</f>
        <v>1.8202764976958525</v>
      </c>
      <c r="J196" s="181">
        <f t="shared" si="14"/>
        <v>1.2523910417615494</v>
      </c>
      <c r="K196" s="180">
        <f t="shared" si="15"/>
        <v>1.2548207736898143</v>
      </c>
      <c r="L196" s="179" t="s">
        <v>496</v>
      </c>
      <c r="M196" s="179" t="s">
        <v>640</v>
      </c>
      <c r="N196" s="178" t="s">
        <v>639</v>
      </c>
    </row>
    <row r="197" spans="1:14" x14ac:dyDescent="0.25">
      <c r="A197" s="339"/>
      <c r="B197" s="90" t="s">
        <v>338</v>
      </c>
      <c r="C197" s="177">
        <v>431</v>
      </c>
      <c r="D197" s="100">
        <v>67846</v>
      </c>
      <c r="E197" s="100">
        <v>68277</v>
      </c>
      <c r="F197" s="120">
        <v>787</v>
      </c>
      <c r="G197" s="100">
        <v>92351</v>
      </c>
      <c r="H197" s="101">
        <f t="shared" si="13"/>
        <v>93138</v>
      </c>
      <c r="I197" s="176">
        <f t="shared" si="16"/>
        <v>1.8259860788863109</v>
      </c>
      <c r="J197" s="175">
        <f t="shared" si="14"/>
        <v>1.3611856262712614</v>
      </c>
      <c r="K197" s="155">
        <f t="shared" si="15"/>
        <v>1.3641196889142757</v>
      </c>
      <c r="L197" s="161" t="s">
        <v>451</v>
      </c>
      <c r="M197" s="161" t="s">
        <v>638</v>
      </c>
      <c r="N197" s="174" t="s">
        <v>637</v>
      </c>
    </row>
    <row r="198" spans="1:14" ht="15.75" thickBot="1" x14ac:dyDescent="0.3">
      <c r="A198" s="339"/>
      <c r="B198" s="90" t="s">
        <v>334</v>
      </c>
      <c r="C198" s="177">
        <v>3</v>
      </c>
      <c r="D198" s="100">
        <v>33156</v>
      </c>
      <c r="E198" s="100">
        <v>33159</v>
      </c>
      <c r="F198" s="120">
        <v>3</v>
      </c>
      <c r="G198" s="100">
        <v>34143</v>
      </c>
      <c r="H198" s="101">
        <f t="shared" si="13"/>
        <v>34146</v>
      </c>
      <c r="I198" s="176">
        <f t="shared" si="16"/>
        <v>1</v>
      </c>
      <c r="J198" s="175">
        <f t="shared" si="14"/>
        <v>1.0297683677162504</v>
      </c>
      <c r="K198" s="155">
        <f t="shared" si="15"/>
        <v>1.0297656744775174</v>
      </c>
      <c r="L198" s="161" t="s">
        <v>636</v>
      </c>
      <c r="M198" s="161" t="s">
        <v>620</v>
      </c>
      <c r="N198" s="174" t="s">
        <v>620</v>
      </c>
    </row>
    <row r="199" spans="1:14" ht="15.75" thickBot="1" x14ac:dyDescent="0.3">
      <c r="A199" s="339" t="s">
        <v>257</v>
      </c>
      <c r="B199" s="184" t="s">
        <v>342</v>
      </c>
      <c r="C199" s="183">
        <v>321</v>
      </c>
      <c r="D199" s="108">
        <v>14150</v>
      </c>
      <c r="E199" s="108">
        <v>14471</v>
      </c>
      <c r="F199" s="123">
        <v>383</v>
      </c>
      <c r="G199" s="108">
        <v>17277</v>
      </c>
      <c r="H199" s="109">
        <f t="shared" si="13"/>
        <v>17660</v>
      </c>
      <c r="I199" s="182">
        <f t="shared" si="16"/>
        <v>1.1931464174454829</v>
      </c>
      <c r="J199" s="181">
        <f t="shared" si="14"/>
        <v>1.2209893992932863</v>
      </c>
      <c r="K199" s="180">
        <f t="shared" si="15"/>
        <v>1.2203717780388363</v>
      </c>
      <c r="L199" s="179" t="s">
        <v>509</v>
      </c>
      <c r="M199" s="179" t="s">
        <v>635</v>
      </c>
      <c r="N199" s="178" t="s">
        <v>634</v>
      </c>
    </row>
    <row r="200" spans="1:14" x14ac:dyDescent="0.25">
      <c r="A200" s="339"/>
      <c r="B200" s="90" t="s">
        <v>338</v>
      </c>
      <c r="C200" s="177">
        <v>121</v>
      </c>
      <c r="D200" s="100">
        <v>1415</v>
      </c>
      <c r="E200" s="100">
        <v>1536</v>
      </c>
      <c r="F200" s="120">
        <v>133</v>
      </c>
      <c r="G200" s="100">
        <v>1441</v>
      </c>
      <c r="H200" s="101">
        <f t="shared" si="13"/>
        <v>1574</v>
      </c>
      <c r="I200" s="176">
        <f t="shared" si="16"/>
        <v>1.0991735537190082</v>
      </c>
      <c r="J200" s="175">
        <f t="shared" si="14"/>
        <v>1.018374558303887</v>
      </c>
      <c r="K200" s="155">
        <f t="shared" si="15"/>
        <v>1.0247395833333333</v>
      </c>
      <c r="L200" s="161" t="s">
        <v>633</v>
      </c>
      <c r="M200" s="161" t="s">
        <v>632</v>
      </c>
      <c r="N200" s="174" t="s">
        <v>631</v>
      </c>
    </row>
    <row r="201" spans="1:14" ht="15.75" thickBot="1" x14ac:dyDescent="0.3">
      <c r="A201" s="339"/>
      <c r="B201" s="90" t="s">
        <v>334</v>
      </c>
      <c r="C201" s="177">
        <v>200</v>
      </c>
      <c r="D201" s="100">
        <v>12735</v>
      </c>
      <c r="E201" s="100">
        <v>12935</v>
      </c>
      <c r="F201" s="120">
        <v>250</v>
      </c>
      <c r="G201" s="100">
        <v>15836</v>
      </c>
      <c r="H201" s="101">
        <f t="shared" si="13"/>
        <v>16086</v>
      </c>
      <c r="I201" s="176">
        <f t="shared" si="16"/>
        <v>1.25</v>
      </c>
      <c r="J201" s="175">
        <f t="shared" si="14"/>
        <v>1.2435021594032194</v>
      </c>
      <c r="K201" s="155">
        <f t="shared" si="15"/>
        <v>1.2436026285272517</v>
      </c>
      <c r="L201" s="161" t="s">
        <v>630</v>
      </c>
      <c r="M201" s="161" t="s">
        <v>629</v>
      </c>
      <c r="N201" s="174" t="s">
        <v>628</v>
      </c>
    </row>
    <row r="202" spans="1:14" ht="15.75" thickBot="1" x14ac:dyDescent="0.3">
      <c r="A202" s="367" t="s">
        <v>179</v>
      </c>
      <c r="B202" s="184" t="s">
        <v>342</v>
      </c>
      <c r="C202" s="183">
        <v>211839</v>
      </c>
      <c r="D202" s="108">
        <v>768444</v>
      </c>
      <c r="E202" s="108">
        <v>980283</v>
      </c>
      <c r="F202" s="123">
        <v>1093085</v>
      </c>
      <c r="G202" s="108">
        <v>1813552</v>
      </c>
      <c r="H202" s="109">
        <f t="shared" si="13"/>
        <v>2906637</v>
      </c>
      <c r="I202" s="182">
        <f t="shared" si="16"/>
        <v>5.1599799847997776</v>
      </c>
      <c r="J202" s="181">
        <f t="shared" si="14"/>
        <v>2.3600314401569924</v>
      </c>
      <c r="K202" s="180">
        <f t="shared" si="15"/>
        <v>2.9650998742199954</v>
      </c>
      <c r="L202" s="179" t="s">
        <v>627</v>
      </c>
      <c r="M202" s="179" t="s">
        <v>626</v>
      </c>
      <c r="N202" s="178" t="s">
        <v>625</v>
      </c>
    </row>
    <row r="203" spans="1:14" x14ac:dyDescent="0.25">
      <c r="A203" s="368"/>
      <c r="B203" s="90" t="s">
        <v>338</v>
      </c>
      <c r="C203" s="200"/>
      <c r="D203" s="100">
        <v>7850</v>
      </c>
      <c r="E203" s="100">
        <v>7850</v>
      </c>
      <c r="F203" s="199"/>
      <c r="G203" s="100">
        <v>7908</v>
      </c>
      <c r="H203" s="101">
        <f t="shared" si="13"/>
        <v>7908</v>
      </c>
      <c r="I203" s="176" t="s">
        <v>353</v>
      </c>
      <c r="J203" s="175">
        <f t="shared" si="14"/>
        <v>1.0073885350318472</v>
      </c>
      <c r="K203" s="155">
        <f t="shared" si="15"/>
        <v>1.0073885350318472</v>
      </c>
      <c r="L203" s="161" t="s">
        <v>353</v>
      </c>
      <c r="M203" s="161" t="s">
        <v>624</v>
      </c>
      <c r="N203" s="174" t="s">
        <v>624</v>
      </c>
    </row>
    <row r="204" spans="1:14" x14ac:dyDescent="0.25">
      <c r="A204" s="368"/>
      <c r="B204" s="124" t="s">
        <v>623</v>
      </c>
      <c r="C204" s="177">
        <v>53421</v>
      </c>
      <c r="D204" s="100">
        <v>303466</v>
      </c>
      <c r="E204" s="100">
        <v>356887</v>
      </c>
      <c r="F204" s="120">
        <v>225420</v>
      </c>
      <c r="G204" s="100">
        <v>551505</v>
      </c>
      <c r="H204" s="101">
        <f t="shared" ref="H204:H235" si="17">SUM(F204:G204)</f>
        <v>776925</v>
      </c>
      <c r="I204" s="176">
        <f t="shared" ref="I204:I213" si="18">F204/C204</f>
        <v>4.2196888863929916</v>
      </c>
      <c r="J204" s="175">
        <f t="shared" si="14"/>
        <v>1.8173535091245807</v>
      </c>
      <c r="K204" s="155">
        <f t="shared" si="15"/>
        <v>2.176949566669562</v>
      </c>
      <c r="L204" s="161" t="s">
        <v>622</v>
      </c>
      <c r="M204" s="161" t="s">
        <v>621</v>
      </c>
      <c r="N204" s="174" t="s">
        <v>620</v>
      </c>
    </row>
    <row r="205" spans="1:14" x14ac:dyDescent="0.25">
      <c r="A205" s="368"/>
      <c r="B205" s="124" t="s">
        <v>619</v>
      </c>
      <c r="C205" s="177">
        <v>4000</v>
      </c>
      <c r="D205" s="100">
        <v>4270</v>
      </c>
      <c r="E205" s="100">
        <v>8270</v>
      </c>
      <c r="F205" s="120">
        <v>5056</v>
      </c>
      <c r="G205" s="100">
        <v>6354</v>
      </c>
      <c r="H205" s="101">
        <f t="shared" si="17"/>
        <v>11410</v>
      </c>
      <c r="I205" s="176">
        <f t="shared" si="18"/>
        <v>1.264</v>
      </c>
      <c r="J205" s="175">
        <f t="shared" si="14"/>
        <v>1.488056206088993</v>
      </c>
      <c r="K205" s="155">
        <f t="shared" si="15"/>
        <v>1.3796856106408706</v>
      </c>
      <c r="L205" s="161" t="s">
        <v>618</v>
      </c>
      <c r="M205" s="161" t="s">
        <v>617</v>
      </c>
      <c r="N205" s="174" t="s">
        <v>616</v>
      </c>
    </row>
    <row r="206" spans="1:14" x14ac:dyDescent="0.25">
      <c r="A206" s="368"/>
      <c r="B206" s="124" t="s">
        <v>615</v>
      </c>
      <c r="C206" s="177">
        <v>2415</v>
      </c>
      <c r="D206" s="100">
        <v>13148</v>
      </c>
      <c r="E206" s="100">
        <v>15563</v>
      </c>
      <c r="F206" s="120">
        <v>4227</v>
      </c>
      <c r="G206" s="100">
        <v>25830</v>
      </c>
      <c r="H206" s="101">
        <f t="shared" si="17"/>
        <v>30057</v>
      </c>
      <c r="I206" s="176">
        <f t="shared" si="18"/>
        <v>1.7503105590062111</v>
      </c>
      <c r="J206" s="175">
        <f t="shared" si="14"/>
        <v>1.9645573471250379</v>
      </c>
      <c r="K206" s="155">
        <f t="shared" si="15"/>
        <v>1.9313114438090342</v>
      </c>
      <c r="L206" s="161" t="s">
        <v>614</v>
      </c>
      <c r="M206" s="161" t="s">
        <v>613</v>
      </c>
      <c r="N206" s="174" t="s">
        <v>612</v>
      </c>
    </row>
    <row r="207" spans="1:14" x14ac:dyDescent="0.25">
      <c r="A207" s="368"/>
      <c r="B207" s="124" t="s">
        <v>611</v>
      </c>
      <c r="C207" s="177">
        <v>59289</v>
      </c>
      <c r="D207" s="100">
        <v>95779</v>
      </c>
      <c r="E207" s="100">
        <v>155068</v>
      </c>
      <c r="F207" s="120">
        <v>385471</v>
      </c>
      <c r="G207" s="100">
        <v>219998</v>
      </c>
      <c r="H207" s="101">
        <f t="shared" si="17"/>
        <v>605469</v>
      </c>
      <c r="I207" s="176">
        <f t="shared" si="18"/>
        <v>6.5015601544974615</v>
      </c>
      <c r="J207" s="175">
        <f t="shared" si="14"/>
        <v>2.2969335658129655</v>
      </c>
      <c r="K207" s="155">
        <f t="shared" si="15"/>
        <v>3.9045386540098539</v>
      </c>
      <c r="L207" s="161" t="s">
        <v>610</v>
      </c>
      <c r="M207" s="161" t="s">
        <v>609</v>
      </c>
      <c r="N207" s="174" t="s">
        <v>608</v>
      </c>
    </row>
    <row r="208" spans="1:14" x14ac:dyDescent="0.25">
      <c r="A208" s="368"/>
      <c r="B208" s="124" t="s">
        <v>607</v>
      </c>
      <c r="C208" s="177">
        <v>1401</v>
      </c>
      <c r="D208" s="100">
        <v>10539</v>
      </c>
      <c r="E208" s="100">
        <v>11940</v>
      </c>
      <c r="F208" s="120">
        <v>2799</v>
      </c>
      <c r="G208" s="100">
        <v>18730</v>
      </c>
      <c r="H208" s="101">
        <f t="shared" si="17"/>
        <v>21529</v>
      </c>
      <c r="I208" s="176">
        <f t="shared" si="18"/>
        <v>1.9978586723768736</v>
      </c>
      <c r="J208" s="175">
        <f t="shared" si="14"/>
        <v>1.7772084638011196</v>
      </c>
      <c r="K208" s="155">
        <f t="shared" si="15"/>
        <v>1.8030988274706867</v>
      </c>
      <c r="L208" s="161" t="s">
        <v>606</v>
      </c>
      <c r="M208" s="161" t="s">
        <v>605</v>
      </c>
      <c r="N208" s="174" t="s">
        <v>604</v>
      </c>
    </row>
    <row r="209" spans="1:14" x14ac:dyDescent="0.25">
      <c r="A209" s="368"/>
      <c r="B209" s="124" t="s">
        <v>603</v>
      </c>
      <c r="C209" s="177">
        <v>46988</v>
      </c>
      <c r="D209" s="100">
        <v>237808</v>
      </c>
      <c r="E209" s="100">
        <v>284796</v>
      </c>
      <c r="F209" s="120">
        <v>352245</v>
      </c>
      <c r="G209" s="100">
        <v>815397</v>
      </c>
      <c r="H209" s="101">
        <f t="shared" si="17"/>
        <v>1167642</v>
      </c>
      <c r="I209" s="176">
        <f t="shared" si="18"/>
        <v>7.4964884651400361</v>
      </c>
      <c r="J209" s="175">
        <f t="shared" si="14"/>
        <v>3.4288039090358611</v>
      </c>
      <c r="K209" s="155">
        <f t="shared" si="15"/>
        <v>4.0999241562381492</v>
      </c>
      <c r="L209" s="161" t="s">
        <v>332</v>
      </c>
      <c r="M209" s="161" t="s">
        <v>602</v>
      </c>
      <c r="N209" s="174" t="s">
        <v>601</v>
      </c>
    </row>
    <row r="210" spans="1:14" x14ac:dyDescent="0.25">
      <c r="A210" s="368"/>
      <c r="B210" s="124" t="s">
        <v>600</v>
      </c>
      <c r="C210" s="177">
        <v>8244</v>
      </c>
      <c r="D210" s="100">
        <v>54865</v>
      </c>
      <c r="E210" s="100">
        <v>63109</v>
      </c>
      <c r="F210" s="120">
        <v>58498</v>
      </c>
      <c r="G210" s="100">
        <v>111315</v>
      </c>
      <c r="H210" s="101">
        <f t="shared" si="17"/>
        <v>169813</v>
      </c>
      <c r="I210" s="176">
        <f t="shared" si="18"/>
        <v>7.0958272683163512</v>
      </c>
      <c r="J210" s="175">
        <f t="shared" si="14"/>
        <v>2.028889091406179</v>
      </c>
      <c r="K210" s="155">
        <f t="shared" si="15"/>
        <v>2.6907889524473529</v>
      </c>
      <c r="L210" s="161" t="s">
        <v>599</v>
      </c>
      <c r="M210" s="161" t="s">
        <v>598</v>
      </c>
      <c r="N210" s="174" t="s">
        <v>597</v>
      </c>
    </row>
    <row r="211" spans="1:14" ht="15.75" thickBot="1" x14ac:dyDescent="0.3">
      <c r="A211" s="368"/>
      <c r="B211" s="90" t="s">
        <v>334</v>
      </c>
      <c r="C211" s="177">
        <v>36081</v>
      </c>
      <c r="D211" s="100">
        <v>40719</v>
      </c>
      <c r="E211" s="100">
        <v>76800</v>
      </c>
      <c r="F211" s="120">
        <v>59369</v>
      </c>
      <c r="G211" s="100">
        <v>56515</v>
      </c>
      <c r="H211" s="101">
        <f t="shared" si="17"/>
        <v>115884</v>
      </c>
      <c r="I211" s="176">
        <f t="shared" si="18"/>
        <v>1.645436656411962</v>
      </c>
      <c r="J211" s="175">
        <f t="shared" si="14"/>
        <v>1.3879270119600187</v>
      </c>
      <c r="K211" s="155">
        <f t="shared" si="15"/>
        <v>1.5089062499999999</v>
      </c>
      <c r="L211" s="161" t="s">
        <v>596</v>
      </c>
      <c r="M211" s="161" t="s">
        <v>595</v>
      </c>
      <c r="N211" s="174" t="s">
        <v>594</v>
      </c>
    </row>
    <row r="212" spans="1:14" ht="15.75" thickBot="1" x14ac:dyDescent="0.3">
      <c r="A212" s="339" t="s">
        <v>186</v>
      </c>
      <c r="B212" s="184" t="s">
        <v>342</v>
      </c>
      <c r="C212" s="123">
        <v>46</v>
      </c>
      <c r="D212" s="108">
        <v>27385</v>
      </c>
      <c r="E212" s="108">
        <v>27431</v>
      </c>
      <c r="F212" s="123">
        <v>50</v>
      </c>
      <c r="G212" s="108">
        <v>27629</v>
      </c>
      <c r="H212" s="109">
        <f t="shared" si="17"/>
        <v>27679</v>
      </c>
      <c r="I212" s="182">
        <f t="shared" si="18"/>
        <v>1.0869565217391304</v>
      </c>
      <c r="J212" s="181">
        <f t="shared" si="14"/>
        <v>1.0089099872192806</v>
      </c>
      <c r="K212" s="180">
        <f t="shared" si="15"/>
        <v>1.0090408661733077</v>
      </c>
      <c r="L212" s="179" t="s">
        <v>348</v>
      </c>
      <c r="M212" s="179" t="s">
        <v>593</v>
      </c>
      <c r="N212" s="178" t="s">
        <v>592</v>
      </c>
    </row>
    <row r="213" spans="1:14" x14ac:dyDescent="0.25">
      <c r="A213" s="339"/>
      <c r="B213" s="90" t="s">
        <v>338</v>
      </c>
      <c r="C213" s="198">
        <v>46</v>
      </c>
      <c r="D213" s="100">
        <v>25115</v>
      </c>
      <c r="E213" s="100">
        <v>25161</v>
      </c>
      <c r="F213" s="120">
        <v>50</v>
      </c>
      <c r="G213" s="100">
        <v>25115</v>
      </c>
      <c r="H213" s="101">
        <f t="shared" si="17"/>
        <v>25165</v>
      </c>
      <c r="I213" s="176">
        <f t="shared" si="18"/>
        <v>1.0869565217391304</v>
      </c>
      <c r="J213" s="175">
        <f t="shared" si="14"/>
        <v>1</v>
      </c>
      <c r="K213" s="155">
        <f t="shared" si="15"/>
        <v>1.000158976193315</v>
      </c>
      <c r="L213" s="161" t="s">
        <v>414</v>
      </c>
      <c r="M213" s="161" t="s">
        <v>591</v>
      </c>
      <c r="N213" s="174" t="s">
        <v>590</v>
      </c>
    </row>
    <row r="214" spans="1:14" ht="15.75" thickBot="1" x14ac:dyDescent="0.3">
      <c r="A214" s="339"/>
      <c r="B214" s="90" t="s">
        <v>334</v>
      </c>
      <c r="C214" s="177"/>
      <c r="D214" s="100">
        <v>2270</v>
      </c>
      <c r="E214" s="100">
        <v>2270</v>
      </c>
      <c r="F214" s="120"/>
      <c r="G214" s="100">
        <v>2514</v>
      </c>
      <c r="H214" s="101">
        <f t="shared" si="17"/>
        <v>2514</v>
      </c>
      <c r="I214" s="176" t="s">
        <v>353</v>
      </c>
      <c r="J214" s="175">
        <f t="shared" si="14"/>
        <v>1.1074889867841409</v>
      </c>
      <c r="K214" s="155">
        <f t="shared" si="15"/>
        <v>1.1074889867841409</v>
      </c>
      <c r="L214" s="161" t="s">
        <v>353</v>
      </c>
      <c r="M214" s="161" t="s">
        <v>589</v>
      </c>
      <c r="N214" s="174" t="s">
        <v>589</v>
      </c>
    </row>
    <row r="215" spans="1:14" ht="15.75" thickBot="1" x14ac:dyDescent="0.3">
      <c r="A215" s="367" t="s">
        <v>188</v>
      </c>
      <c r="B215" s="184" t="s">
        <v>342</v>
      </c>
      <c r="C215" s="183">
        <v>55983</v>
      </c>
      <c r="D215" s="108">
        <v>133521</v>
      </c>
      <c r="E215" s="108">
        <v>189504</v>
      </c>
      <c r="F215" s="123">
        <v>122987</v>
      </c>
      <c r="G215" s="108">
        <v>175037</v>
      </c>
      <c r="H215" s="109">
        <f t="shared" si="17"/>
        <v>298024</v>
      </c>
      <c r="I215" s="182">
        <f t="shared" ref="I215:I248" si="19">F215/C215</f>
        <v>2.1968633335119589</v>
      </c>
      <c r="J215" s="181">
        <f t="shared" si="14"/>
        <v>1.3109323626995004</v>
      </c>
      <c r="K215" s="180">
        <f t="shared" si="15"/>
        <v>1.5726528199932455</v>
      </c>
      <c r="L215" s="179" t="s">
        <v>588</v>
      </c>
      <c r="M215" s="179" t="s">
        <v>587</v>
      </c>
      <c r="N215" s="178" t="s">
        <v>586</v>
      </c>
    </row>
    <row r="216" spans="1:14" x14ac:dyDescent="0.25">
      <c r="A216" s="368"/>
      <c r="B216" s="90" t="s">
        <v>338</v>
      </c>
      <c r="C216" s="177">
        <v>1398</v>
      </c>
      <c r="D216" s="100">
        <v>72133</v>
      </c>
      <c r="E216" s="100">
        <v>73531</v>
      </c>
      <c r="F216" s="120">
        <v>1782</v>
      </c>
      <c r="G216" s="100">
        <v>78226</v>
      </c>
      <c r="H216" s="101">
        <f t="shared" si="17"/>
        <v>80008</v>
      </c>
      <c r="I216" s="176">
        <f t="shared" si="19"/>
        <v>1.2746781115879828</v>
      </c>
      <c r="J216" s="175">
        <f t="shared" si="14"/>
        <v>1.0844689670469827</v>
      </c>
      <c r="K216" s="155">
        <f t="shared" si="15"/>
        <v>1.088085297357577</v>
      </c>
      <c r="L216" s="161" t="s">
        <v>585</v>
      </c>
      <c r="M216" s="161" t="s">
        <v>584</v>
      </c>
      <c r="N216" s="174" t="s">
        <v>583</v>
      </c>
    </row>
    <row r="217" spans="1:14" x14ac:dyDescent="0.25">
      <c r="A217" s="368"/>
      <c r="B217" s="124" t="s">
        <v>582</v>
      </c>
      <c r="C217" s="177">
        <v>4108</v>
      </c>
      <c r="D217" s="100">
        <v>364</v>
      </c>
      <c r="E217" s="100">
        <v>4472</v>
      </c>
      <c r="F217" s="120">
        <v>13322</v>
      </c>
      <c r="G217" s="100">
        <v>2816</v>
      </c>
      <c r="H217" s="101">
        <f t="shared" si="17"/>
        <v>16138</v>
      </c>
      <c r="I217" s="176">
        <f t="shared" si="19"/>
        <v>3.2429406037000974</v>
      </c>
      <c r="J217" s="175">
        <f t="shared" si="14"/>
        <v>7.7362637362637363</v>
      </c>
      <c r="K217" s="155">
        <f t="shared" si="15"/>
        <v>3.6086762075134167</v>
      </c>
      <c r="L217" s="161" t="s">
        <v>581</v>
      </c>
      <c r="M217" s="161" t="s">
        <v>580</v>
      </c>
      <c r="N217" s="174" t="s">
        <v>579</v>
      </c>
    </row>
    <row r="218" spans="1:14" x14ac:dyDescent="0.25">
      <c r="A218" s="368"/>
      <c r="B218" s="124" t="s">
        <v>578</v>
      </c>
      <c r="C218" s="177">
        <v>27</v>
      </c>
      <c r="D218" s="100">
        <v>4108</v>
      </c>
      <c r="E218" s="100">
        <v>4135</v>
      </c>
      <c r="F218" s="120">
        <v>28</v>
      </c>
      <c r="G218" s="100">
        <v>4627</v>
      </c>
      <c r="H218" s="101">
        <f t="shared" si="17"/>
        <v>4655</v>
      </c>
      <c r="I218" s="176">
        <f t="shared" si="19"/>
        <v>1.037037037037037</v>
      </c>
      <c r="J218" s="175">
        <f t="shared" si="14"/>
        <v>1.1263388510223953</v>
      </c>
      <c r="K218" s="155">
        <f t="shared" si="15"/>
        <v>1.1257557436517533</v>
      </c>
      <c r="L218" s="161" t="s">
        <v>410</v>
      </c>
      <c r="M218" s="161" t="s">
        <v>577</v>
      </c>
      <c r="N218" s="174" t="s">
        <v>576</v>
      </c>
    </row>
    <row r="219" spans="1:14" x14ac:dyDescent="0.25">
      <c r="A219" s="368"/>
      <c r="B219" s="124" t="s">
        <v>575</v>
      </c>
      <c r="C219" s="177">
        <v>50191</v>
      </c>
      <c r="D219" s="100">
        <v>35273</v>
      </c>
      <c r="E219" s="100">
        <v>85464</v>
      </c>
      <c r="F219" s="120">
        <v>107544</v>
      </c>
      <c r="G219" s="100">
        <v>56519</v>
      </c>
      <c r="H219" s="101">
        <f t="shared" si="17"/>
        <v>164063</v>
      </c>
      <c r="I219" s="176">
        <f t="shared" si="19"/>
        <v>2.1426949054611386</v>
      </c>
      <c r="J219" s="175">
        <f t="shared" si="14"/>
        <v>1.602330394352621</v>
      </c>
      <c r="K219" s="155">
        <f t="shared" si="15"/>
        <v>1.919673780773191</v>
      </c>
      <c r="L219" s="161" t="s">
        <v>574</v>
      </c>
      <c r="M219" s="161" t="s">
        <v>573</v>
      </c>
      <c r="N219" s="174" t="s">
        <v>572</v>
      </c>
    </row>
    <row r="220" spans="1:14" ht="15.75" thickBot="1" x14ac:dyDescent="0.3">
      <c r="A220" s="368"/>
      <c r="B220" s="90" t="s">
        <v>334</v>
      </c>
      <c r="C220" s="177">
        <v>259</v>
      </c>
      <c r="D220" s="100">
        <v>21643</v>
      </c>
      <c r="E220" s="100">
        <v>21902</v>
      </c>
      <c r="F220" s="120">
        <v>311</v>
      </c>
      <c r="G220" s="100">
        <v>32849</v>
      </c>
      <c r="H220" s="101">
        <f t="shared" si="17"/>
        <v>33160</v>
      </c>
      <c r="I220" s="176">
        <f t="shared" si="19"/>
        <v>1.2007722007722008</v>
      </c>
      <c r="J220" s="175">
        <f t="shared" si="14"/>
        <v>1.5177655593032389</v>
      </c>
      <c r="K220" s="155">
        <f t="shared" si="15"/>
        <v>1.5140169847502511</v>
      </c>
      <c r="L220" s="161" t="s">
        <v>410</v>
      </c>
      <c r="M220" s="161" t="s">
        <v>571</v>
      </c>
      <c r="N220" s="174" t="s">
        <v>570</v>
      </c>
    </row>
    <row r="221" spans="1:14" ht="15.75" thickBot="1" x14ac:dyDescent="0.3">
      <c r="A221" s="339" t="s">
        <v>190</v>
      </c>
      <c r="B221" s="184" t="s">
        <v>342</v>
      </c>
      <c r="C221" s="183">
        <v>9</v>
      </c>
      <c r="D221" s="108">
        <v>28920</v>
      </c>
      <c r="E221" s="108">
        <v>28929</v>
      </c>
      <c r="F221" s="123">
        <v>108</v>
      </c>
      <c r="G221" s="108">
        <v>29949</v>
      </c>
      <c r="H221" s="109">
        <f t="shared" si="17"/>
        <v>30057</v>
      </c>
      <c r="I221" s="182">
        <f t="shared" si="19"/>
        <v>12</v>
      </c>
      <c r="J221" s="181">
        <f t="shared" si="14"/>
        <v>1.0355809128630706</v>
      </c>
      <c r="K221" s="180">
        <f t="shared" si="15"/>
        <v>1.038992014933112</v>
      </c>
      <c r="L221" s="179" t="s">
        <v>567</v>
      </c>
      <c r="M221" s="179" t="s">
        <v>569</v>
      </c>
      <c r="N221" s="178" t="s">
        <v>568</v>
      </c>
    </row>
    <row r="222" spans="1:14" x14ac:dyDescent="0.25">
      <c r="A222" s="339"/>
      <c r="B222" s="90" t="s">
        <v>338</v>
      </c>
      <c r="C222" s="177">
        <v>6</v>
      </c>
      <c r="D222" s="100">
        <v>27743</v>
      </c>
      <c r="E222" s="100">
        <v>27749</v>
      </c>
      <c r="F222" s="120">
        <v>102</v>
      </c>
      <c r="G222" s="100">
        <v>28685</v>
      </c>
      <c r="H222" s="101">
        <f t="shared" si="17"/>
        <v>28787</v>
      </c>
      <c r="I222" s="176">
        <f t="shared" si="19"/>
        <v>17</v>
      </c>
      <c r="J222" s="175">
        <f t="shared" si="14"/>
        <v>1.0339545110478319</v>
      </c>
      <c r="K222" s="155">
        <f t="shared" si="15"/>
        <v>1.0374067533965188</v>
      </c>
      <c r="L222" s="161" t="s">
        <v>567</v>
      </c>
      <c r="M222" s="161" t="s">
        <v>566</v>
      </c>
      <c r="N222" s="174" t="s">
        <v>565</v>
      </c>
    </row>
    <row r="223" spans="1:14" ht="15.75" thickBot="1" x14ac:dyDescent="0.3">
      <c r="A223" s="339"/>
      <c r="B223" s="90" t="s">
        <v>334</v>
      </c>
      <c r="C223" s="177">
        <v>3</v>
      </c>
      <c r="D223" s="100">
        <v>1177</v>
      </c>
      <c r="E223" s="100">
        <v>1180</v>
      </c>
      <c r="F223" s="120">
        <v>6</v>
      </c>
      <c r="G223" s="100">
        <v>1264</v>
      </c>
      <c r="H223" s="101">
        <f t="shared" si="17"/>
        <v>1270</v>
      </c>
      <c r="I223" s="176">
        <f t="shared" si="19"/>
        <v>2</v>
      </c>
      <c r="J223" s="175">
        <f t="shared" si="14"/>
        <v>1.0739167374681393</v>
      </c>
      <c r="K223" s="155">
        <f t="shared" si="15"/>
        <v>1.076271186440678</v>
      </c>
      <c r="L223" s="161" t="s">
        <v>427</v>
      </c>
      <c r="M223" s="161" t="s">
        <v>564</v>
      </c>
      <c r="N223" s="174" t="s">
        <v>563</v>
      </c>
    </row>
    <row r="224" spans="1:14" ht="15.75" thickBot="1" x14ac:dyDescent="0.3">
      <c r="A224" s="339" t="s">
        <v>191</v>
      </c>
      <c r="B224" s="184" t="s">
        <v>342</v>
      </c>
      <c r="C224" s="183">
        <v>3708</v>
      </c>
      <c r="D224" s="108">
        <v>64868</v>
      </c>
      <c r="E224" s="108">
        <v>68576</v>
      </c>
      <c r="F224" s="123">
        <v>8698</v>
      </c>
      <c r="G224" s="108">
        <v>78605</v>
      </c>
      <c r="H224" s="109">
        <f t="shared" si="17"/>
        <v>87303</v>
      </c>
      <c r="I224" s="197">
        <f t="shared" si="19"/>
        <v>2.3457389428263213</v>
      </c>
      <c r="J224" s="196">
        <f t="shared" si="14"/>
        <v>1.211768514521798</v>
      </c>
      <c r="K224" s="195">
        <f t="shared" si="15"/>
        <v>1.2730838777414839</v>
      </c>
      <c r="L224" s="179" t="s">
        <v>562</v>
      </c>
      <c r="M224" s="179" t="s">
        <v>561</v>
      </c>
      <c r="N224" s="178" t="s">
        <v>560</v>
      </c>
    </row>
    <row r="225" spans="1:14" x14ac:dyDescent="0.25">
      <c r="A225" s="339"/>
      <c r="B225" s="90" t="s">
        <v>338</v>
      </c>
      <c r="C225" s="177">
        <v>1060</v>
      </c>
      <c r="D225" s="100">
        <v>23723</v>
      </c>
      <c r="E225" s="100">
        <v>24783</v>
      </c>
      <c r="F225" s="120">
        <v>5502</v>
      </c>
      <c r="G225" s="100">
        <v>23723</v>
      </c>
      <c r="H225" s="101">
        <f t="shared" si="17"/>
        <v>29225</v>
      </c>
      <c r="I225" s="176">
        <f t="shared" si="19"/>
        <v>5.1905660377358487</v>
      </c>
      <c r="J225" s="175">
        <f t="shared" si="14"/>
        <v>1</v>
      </c>
      <c r="K225" s="155">
        <f t="shared" si="15"/>
        <v>1.1792357664528104</v>
      </c>
      <c r="L225" s="161" t="s">
        <v>559</v>
      </c>
      <c r="M225" s="161" t="s">
        <v>558</v>
      </c>
      <c r="N225" s="174" t="s">
        <v>557</v>
      </c>
    </row>
    <row r="226" spans="1:14" ht="15.75" thickBot="1" x14ac:dyDescent="0.3">
      <c r="A226" s="339"/>
      <c r="B226" s="90" t="s">
        <v>334</v>
      </c>
      <c r="C226" s="177">
        <v>2648</v>
      </c>
      <c r="D226" s="100">
        <v>41145</v>
      </c>
      <c r="E226" s="100">
        <v>43793</v>
      </c>
      <c r="F226" s="120">
        <v>3196</v>
      </c>
      <c r="G226" s="100">
        <v>54882</v>
      </c>
      <c r="H226" s="101">
        <f t="shared" si="17"/>
        <v>58078</v>
      </c>
      <c r="I226" s="176">
        <f t="shared" si="19"/>
        <v>1.2069486404833838</v>
      </c>
      <c r="J226" s="175">
        <f t="shared" si="14"/>
        <v>1.3338680277068902</v>
      </c>
      <c r="K226" s="155">
        <f t="shared" si="15"/>
        <v>1.326193683922088</v>
      </c>
      <c r="L226" s="161" t="s">
        <v>333</v>
      </c>
      <c r="M226" s="161" t="s">
        <v>556</v>
      </c>
      <c r="N226" s="174" t="s">
        <v>555</v>
      </c>
    </row>
    <row r="227" spans="1:14" ht="15.75" thickBot="1" x14ac:dyDescent="0.3">
      <c r="A227" s="339" t="s">
        <v>193</v>
      </c>
      <c r="B227" s="184" t="s">
        <v>342</v>
      </c>
      <c r="C227" s="183">
        <v>79512</v>
      </c>
      <c r="D227" s="108">
        <v>121689</v>
      </c>
      <c r="E227" s="108">
        <v>201201</v>
      </c>
      <c r="F227" s="123">
        <v>81071</v>
      </c>
      <c r="G227" s="108">
        <v>145878</v>
      </c>
      <c r="H227" s="108">
        <f t="shared" si="17"/>
        <v>226949</v>
      </c>
      <c r="I227" s="182">
        <f t="shared" si="19"/>
        <v>1.0196071033303149</v>
      </c>
      <c r="J227" s="181">
        <f t="shared" ref="J227:J258" si="20">G227/D227</f>
        <v>1.198777210758573</v>
      </c>
      <c r="K227" s="180">
        <f t="shared" ref="K227:K258" si="21">H227/E227</f>
        <v>1.1279715309566056</v>
      </c>
      <c r="L227" s="179" t="s">
        <v>554</v>
      </c>
      <c r="M227" s="179" t="s">
        <v>523</v>
      </c>
      <c r="N227" s="178" t="s">
        <v>553</v>
      </c>
    </row>
    <row r="228" spans="1:14" x14ac:dyDescent="0.25">
      <c r="A228" s="339"/>
      <c r="B228" s="90" t="s">
        <v>338</v>
      </c>
      <c r="C228" s="177">
        <v>32696</v>
      </c>
      <c r="D228" s="100">
        <v>105461</v>
      </c>
      <c r="E228" s="100">
        <v>138157</v>
      </c>
      <c r="F228" s="120">
        <v>34255</v>
      </c>
      <c r="G228" s="100">
        <v>125426</v>
      </c>
      <c r="H228" s="101">
        <f t="shared" si="17"/>
        <v>159681</v>
      </c>
      <c r="I228" s="176">
        <f t="shared" si="19"/>
        <v>1.0476816735992169</v>
      </c>
      <c r="J228" s="175">
        <f t="shared" si="20"/>
        <v>1.1893116886811239</v>
      </c>
      <c r="K228" s="155">
        <f t="shared" si="21"/>
        <v>1.1557937708548969</v>
      </c>
      <c r="L228" s="161" t="s">
        <v>552</v>
      </c>
      <c r="M228" s="161" t="s">
        <v>551</v>
      </c>
      <c r="N228" s="174" t="s">
        <v>550</v>
      </c>
    </row>
    <row r="229" spans="1:14" ht="15.75" thickBot="1" x14ac:dyDescent="0.3">
      <c r="A229" s="339"/>
      <c r="B229" s="90" t="s">
        <v>334</v>
      </c>
      <c r="C229" s="177">
        <v>46816</v>
      </c>
      <c r="D229" s="100">
        <v>16228</v>
      </c>
      <c r="E229" s="100">
        <v>63044</v>
      </c>
      <c r="F229" s="120">
        <v>46816</v>
      </c>
      <c r="G229" s="100">
        <v>20452</v>
      </c>
      <c r="H229" s="101">
        <f t="shared" si="17"/>
        <v>67268</v>
      </c>
      <c r="I229" s="176">
        <f t="shared" si="19"/>
        <v>1</v>
      </c>
      <c r="J229" s="175">
        <f t="shared" si="20"/>
        <v>1.2602908553118068</v>
      </c>
      <c r="K229" s="155">
        <f t="shared" si="21"/>
        <v>1.0670008248207601</v>
      </c>
      <c r="L229" s="161" t="s">
        <v>549</v>
      </c>
      <c r="M229" s="161" t="s">
        <v>548</v>
      </c>
      <c r="N229" s="174" t="s">
        <v>547</v>
      </c>
    </row>
    <row r="230" spans="1:14" ht="15.75" thickBot="1" x14ac:dyDescent="0.3">
      <c r="A230" s="339" t="s">
        <v>196</v>
      </c>
      <c r="B230" s="184" t="s">
        <v>342</v>
      </c>
      <c r="C230" s="183">
        <v>1151</v>
      </c>
      <c r="D230" s="108">
        <v>87627</v>
      </c>
      <c r="E230" s="108">
        <v>88778</v>
      </c>
      <c r="F230" s="123">
        <v>3944</v>
      </c>
      <c r="G230" s="108">
        <v>129005</v>
      </c>
      <c r="H230" s="109">
        <f t="shared" si="17"/>
        <v>132949</v>
      </c>
      <c r="I230" s="182">
        <f t="shared" si="19"/>
        <v>3.4265855777584711</v>
      </c>
      <c r="J230" s="181">
        <f t="shared" si="20"/>
        <v>1.4722060552112932</v>
      </c>
      <c r="K230" s="180">
        <f t="shared" si="21"/>
        <v>1.4975444366847643</v>
      </c>
      <c r="L230" s="179" t="s">
        <v>536</v>
      </c>
      <c r="M230" s="179" t="s">
        <v>546</v>
      </c>
      <c r="N230" s="178" t="s">
        <v>545</v>
      </c>
    </row>
    <row r="231" spans="1:14" x14ac:dyDescent="0.25">
      <c r="A231" s="339"/>
      <c r="B231" s="90" t="s">
        <v>338</v>
      </c>
      <c r="C231" s="177">
        <v>905</v>
      </c>
      <c r="D231" s="100">
        <v>38781</v>
      </c>
      <c r="E231" s="100">
        <v>39686</v>
      </c>
      <c r="F231" s="120">
        <v>2670</v>
      </c>
      <c r="G231" s="100">
        <v>58576</v>
      </c>
      <c r="H231" s="101">
        <f t="shared" si="17"/>
        <v>61246</v>
      </c>
      <c r="I231" s="176">
        <f t="shared" si="19"/>
        <v>2.9502762430939224</v>
      </c>
      <c r="J231" s="175">
        <f t="shared" si="20"/>
        <v>1.5104303653851112</v>
      </c>
      <c r="K231" s="155">
        <f t="shared" si="21"/>
        <v>1.5432646273244972</v>
      </c>
      <c r="L231" s="161" t="s">
        <v>544</v>
      </c>
      <c r="M231" s="161" t="s">
        <v>543</v>
      </c>
      <c r="N231" s="174" t="s">
        <v>542</v>
      </c>
    </row>
    <row r="232" spans="1:14" ht="15.75" thickBot="1" x14ac:dyDescent="0.3">
      <c r="A232" s="339"/>
      <c r="B232" s="90" t="s">
        <v>334</v>
      </c>
      <c r="C232" s="177">
        <v>246</v>
      </c>
      <c r="D232" s="100">
        <v>48846</v>
      </c>
      <c r="E232" s="100">
        <v>49092</v>
      </c>
      <c r="F232" s="120">
        <v>1274</v>
      </c>
      <c r="G232" s="100">
        <v>70429</v>
      </c>
      <c r="H232" s="101">
        <f t="shared" si="17"/>
        <v>71703</v>
      </c>
      <c r="I232" s="176">
        <f t="shared" si="19"/>
        <v>5.178861788617886</v>
      </c>
      <c r="J232" s="175">
        <f t="shared" si="20"/>
        <v>1.4418580845923925</v>
      </c>
      <c r="K232" s="155">
        <f t="shared" si="21"/>
        <v>1.4605842092397947</v>
      </c>
      <c r="L232" s="161" t="s">
        <v>541</v>
      </c>
      <c r="M232" s="161" t="s">
        <v>540</v>
      </c>
      <c r="N232" s="174" t="s">
        <v>355</v>
      </c>
    </row>
    <row r="233" spans="1:14" ht="15.75" thickBot="1" x14ac:dyDescent="0.3">
      <c r="A233" s="339" t="s">
        <v>199</v>
      </c>
      <c r="B233" s="184" t="s">
        <v>342</v>
      </c>
      <c r="C233" s="183">
        <v>2276</v>
      </c>
      <c r="D233" s="108">
        <v>162241</v>
      </c>
      <c r="E233" s="108">
        <v>164517</v>
      </c>
      <c r="F233" s="123">
        <v>3515</v>
      </c>
      <c r="G233" s="108">
        <v>206558</v>
      </c>
      <c r="H233" s="109">
        <f t="shared" si="17"/>
        <v>210073</v>
      </c>
      <c r="I233" s="182">
        <f t="shared" si="19"/>
        <v>1.5443760984182777</v>
      </c>
      <c r="J233" s="181">
        <f t="shared" si="20"/>
        <v>1.2731553676321028</v>
      </c>
      <c r="K233" s="180">
        <f t="shared" si="21"/>
        <v>1.276907553626677</v>
      </c>
      <c r="L233" s="179" t="s">
        <v>539</v>
      </c>
      <c r="M233" s="179" t="s">
        <v>538</v>
      </c>
      <c r="N233" s="178" t="s">
        <v>537</v>
      </c>
    </row>
    <row r="234" spans="1:14" x14ac:dyDescent="0.25">
      <c r="A234" s="339"/>
      <c r="B234" s="90" t="s">
        <v>338</v>
      </c>
      <c r="C234" s="177">
        <v>1841</v>
      </c>
      <c r="D234" s="100">
        <v>119933</v>
      </c>
      <c r="E234" s="100">
        <v>121774</v>
      </c>
      <c r="F234" s="120">
        <v>2985</v>
      </c>
      <c r="G234" s="100">
        <v>142879</v>
      </c>
      <c r="H234" s="101">
        <f t="shared" si="17"/>
        <v>145864</v>
      </c>
      <c r="I234" s="176">
        <f t="shared" si="19"/>
        <v>1.621401412275937</v>
      </c>
      <c r="J234" s="175">
        <f t="shared" si="20"/>
        <v>1.191323488947996</v>
      </c>
      <c r="K234" s="155">
        <f t="shared" si="21"/>
        <v>1.1978254799875179</v>
      </c>
      <c r="L234" s="161" t="s">
        <v>536</v>
      </c>
      <c r="M234" s="161" t="s">
        <v>535</v>
      </c>
      <c r="N234" s="174" t="s">
        <v>534</v>
      </c>
    </row>
    <row r="235" spans="1:14" ht="15.75" thickBot="1" x14ac:dyDescent="0.3">
      <c r="A235" s="339"/>
      <c r="B235" s="90" t="s">
        <v>334</v>
      </c>
      <c r="C235" s="177">
        <v>435</v>
      </c>
      <c r="D235" s="100">
        <v>42308</v>
      </c>
      <c r="E235" s="100">
        <v>42743</v>
      </c>
      <c r="F235" s="120">
        <v>530</v>
      </c>
      <c r="G235" s="100">
        <v>63679</v>
      </c>
      <c r="H235" s="101">
        <f t="shared" si="17"/>
        <v>64209</v>
      </c>
      <c r="I235" s="176">
        <f t="shared" si="19"/>
        <v>1.2183908045977012</v>
      </c>
      <c r="J235" s="175">
        <f t="shared" si="20"/>
        <v>1.5051290536068829</v>
      </c>
      <c r="K235" s="155">
        <f t="shared" si="21"/>
        <v>1.5022108883325924</v>
      </c>
      <c r="L235" s="161" t="s">
        <v>533</v>
      </c>
      <c r="M235" s="161" t="s">
        <v>532</v>
      </c>
      <c r="N235" s="174" t="s">
        <v>531</v>
      </c>
    </row>
    <row r="236" spans="1:14" ht="15.75" thickBot="1" x14ac:dyDescent="0.3">
      <c r="A236" s="339" t="s">
        <v>201</v>
      </c>
      <c r="B236" s="184" t="s">
        <v>342</v>
      </c>
      <c r="C236" s="183">
        <v>89</v>
      </c>
      <c r="D236" s="108">
        <v>23675</v>
      </c>
      <c r="E236" s="108">
        <v>23764</v>
      </c>
      <c r="F236" s="123">
        <v>104</v>
      </c>
      <c r="G236" s="108">
        <v>24778</v>
      </c>
      <c r="H236" s="109">
        <f t="shared" ref="H236:H267" si="22">SUM(F236:G236)</f>
        <v>24882</v>
      </c>
      <c r="I236" s="182">
        <f t="shared" si="19"/>
        <v>1.1685393258426966</v>
      </c>
      <c r="J236" s="181">
        <f t="shared" si="20"/>
        <v>1.0465892291446675</v>
      </c>
      <c r="K236" s="180">
        <f t="shared" si="21"/>
        <v>1.0470459518599562</v>
      </c>
      <c r="L236" s="194">
        <v>0.11</v>
      </c>
      <c r="M236" s="179" t="s">
        <v>530</v>
      </c>
      <c r="N236" s="178" t="s">
        <v>529</v>
      </c>
    </row>
    <row r="237" spans="1:14" x14ac:dyDescent="0.25">
      <c r="A237" s="339"/>
      <c r="B237" s="90" t="s">
        <v>338</v>
      </c>
      <c r="C237" s="177">
        <v>39</v>
      </c>
      <c r="D237" s="100">
        <v>15778</v>
      </c>
      <c r="E237" s="100">
        <v>15817</v>
      </c>
      <c r="F237" s="120">
        <v>45</v>
      </c>
      <c r="G237" s="100">
        <v>16255</v>
      </c>
      <c r="H237" s="101">
        <f t="shared" si="22"/>
        <v>16300</v>
      </c>
      <c r="I237" s="176">
        <f t="shared" si="19"/>
        <v>1.1538461538461537</v>
      </c>
      <c r="J237" s="175">
        <f t="shared" si="20"/>
        <v>1.030231968563823</v>
      </c>
      <c r="K237" s="155">
        <f t="shared" si="21"/>
        <v>1.0305367642410066</v>
      </c>
      <c r="L237">
        <v>0.08</v>
      </c>
      <c r="M237" s="161" t="s">
        <v>528</v>
      </c>
      <c r="N237" s="174" t="s">
        <v>527</v>
      </c>
    </row>
    <row r="238" spans="1:14" ht="15.75" thickBot="1" x14ac:dyDescent="0.3">
      <c r="A238" s="339"/>
      <c r="B238" s="90" t="s">
        <v>334</v>
      </c>
      <c r="C238" s="177">
        <v>50</v>
      </c>
      <c r="D238" s="100">
        <v>7897</v>
      </c>
      <c r="E238" s="100">
        <v>7947</v>
      </c>
      <c r="F238" s="120">
        <v>59</v>
      </c>
      <c r="G238" s="100">
        <v>8523</v>
      </c>
      <c r="H238" s="101">
        <f t="shared" si="22"/>
        <v>8582</v>
      </c>
      <c r="I238" s="176">
        <f t="shared" si="19"/>
        <v>1.18</v>
      </c>
      <c r="J238" s="175">
        <f t="shared" si="20"/>
        <v>1.0792706090920603</v>
      </c>
      <c r="K238" s="155">
        <f t="shared" si="21"/>
        <v>1.0799043664275827</v>
      </c>
      <c r="L238">
        <v>0.18</v>
      </c>
      <c r="M238" s="161" t="s">
        <v>526</v>
      </c>
      <c r="N238" s="174" t="s">
        <v>525</v>
      </c>
    </row>
    <row r="239" spans="1:14" ht="15.75" thickBot="1" x14ac:dyDescent="0.3">
      <c r="A239" s="339" t="s">
        <v>202</v>
      </c>
      <c r="B239" s="184" t="s">
        <v>342</v>
      </c>
      <c r="C239" s="183">
        <v>600</v>
      </c>
      <c r="D239" s="108">
        <v>32115</v>
      </c>
      <c r="E239" s="108">
        <v>32715</v>
      </c>
      <c r="F239" s="123">
        <v>963</v>
      </c>
      <c r="G239" s="108">
        <v>64464</v>
      </c>
      <c r="H239" s="109">
        <f t="shared" si="22"/>
        <v>65427</v>
      </c>
      <c r="I239" s="182">
        <f t="shared" si="19"/>
        <v>1.605</v>
      </c>
      <c r="J239" s="181">
        <f t="shared" si="20"/>
        <v>2.0072863148061653</v>
      </c>
      <c r="K239" s="180">
        <f t="shared" si="21"/>
        <v>1.999908298945438</v>
      </c>
      <c r="L239" s="179" t="s">
        <v>262</v>
      </c>
      <c r="M239" s="179" t="s">
        <v>524</v>
      </c>
      <c r="N239" s="178" t="s">
        <v>523</v>
      </c>
    </row>
    <row r="240" spans="1:14" x14ac:dyDescent="0.25">
      <c r="A240" s="339"/>
      <c r="B240" s="90" t="s">
        <v>338</v>
      </c>
      <c r="C240" s="177">
        <v>531</v>
      </c>
      <c r="D240" s="100">
        <v>22012</v>
      </c>
      <c r="E240" s="100">
        <v>22543</v>
      </c>
      <c r="F240" s="120">
        <v>846</v>
      </c>
      <c r="G240" s="100">
        <v>31377</v>
      </c>
      <c r="H240" s="101">
        <f t="shared" si="22"/>
        <v>32223</v>
      </c>
      <c r="I240" s="176">
        <f t="shared" si="19"/>
        <v>1.5932203389830508</v>
      </c>
      <c r="J240" s="175">
        <f t="shared" si="20"/>
        <v>1.4254497546792659</v>
      </c>
      <c r="K240" s="155">
        <f t="shared" si="21"/>
        <v>1.4294015880761213</v>
      </c>
      <c r="L240" s="161" t="s">
        <v>398</v>
      </c>
      <c r="M240" s="161" t="s">
        <v>522</v>
      </c>
      <c r="N240" s="174" t="s">
        <v>521</v>
      </c>
    </row>
    <row r="241" spans="1:14" ht="15.75" thickBot="1" x14ac:dyDescent="0.3">
      <c r="A241" s="339"/>
      <c r="B241" s="90" t="s">
        <v>334</v>
      </c>
      <c r="C241" s="177">
        <v>69</v>
      </c>
      <c r="D241" s="100">
        <v>10103</v>
      </c>
      <c r="E241" s="100">
        <v>10172</v>
      </c>
      <c r="F241" s="120">
        <v>117</v>
      </c>
      <c r="G241" s="100">
        <v>33087</v>
      </c>
      <c r="H241" s="101">
        <f t="shared" si="22"/>
        <v>33204</v>
      </c>
      <c r="I241" s="176">
        <f t="shared" si="19"/>
        <v>1.6956521739130435</v>
      </c>
      <c r="J241" s="175">
        <f t="shared" si="20"/>
        <v>3.2749678313372264</v>
      </c>
      <c r="K241" s="155">
        <f t="shared" si="21"/>
        <v>3.2642548171451042</v>
      </c>
      <c r="L241" s="161" t="s">
        <v>348</v>
      </c>
      <c r="M241" s="161" t="s">
        <v>520</v>
      </c>
      <c r="N241" s="174" t="s">
        <v>519</v>
      </c>
    </row>
    <row r="242" spans="1:14" ht="15.75" thickBot="1" x14ac:dyDescent="0.3">
      <c r="A242" s="339" t="s">
        <v>206</v>
      </c>
      <c r="B242" s="184" t="s">
        <v>342</v>
      </c>
      <c r="C242" s="183">
        <v>1601</v>
      </c>
      <c r="D242" s="108">
        <v>145746</v>
      </c>
      <c r="E242" s="108">
        <v>147347</v>
      </c>
      <c r="F242" s="123">
        <v>3568</v>
      </c>
      <c r="G242" s="108">
        <v>186660</v>
      </c>
      <c r="H242" s="109">
        <f t="shared" si="22"/>
        <v>190228</v>
      </c>
      <c r="I242" s="182">
        <f t="shared" si="19"/>
        <v>2.2286071205496563</v>
      </c>
      <c r="J242" s="181">
        <f t="shared" si="20"/>
        <v>1.2807212547857232</v>
      </c>
      <c r="K242" s="180">
        <f t="shared" si="21"/>
        <v>1.2910205161964614</v>
      </c>
      <c r="L242" s="179" t="s">
        <v>518</v>
      </c>
      <c r="M242" s="179" t="s">
        <v>517</v>
      </c>
      <c r="N242" s="178" t="s">
        <v>516</v>
      </c>
    </row>
    <row r="243" spans="1:14" x14ac:dyDescent="0.25">
      <c r="A243" s="339"/>
      <c r="B243" s="90" t="s">
        <v>338</v>
      </c>
      <c r="C243" s="177">
        <v>546</v>
      </c>
      <c r="D243" s="100">
        <v>84584</v>
      </c>
      <c r="E243" s="100">
        <v>85130</v>
      </c>
      <c r="F243" s="120">
        <v>782</v>
      </c>
      <c r="G243" s="100">
        <v>108484</v>
      </c>
      <c r="H243" s="101">
        <f t="shared" si="22"/>
        <v>109266</v>
      </c>
      <c r="I243" s="176">
        <f t="shared" si="19"/>
        <v>1.4322344322344323</v>
      </c>
      <c r="J243" s="175">
        <f t="shared" si="20"/>
        <v>1.2825593492859169</v>
      </c>
      <c r="K243" s="155">
        <f t="shared" si="21"/>
        <v>1.28351932338776</v>
      </c>
      <c r="L243" s="161" t="s">
        <v>515</v>
      </c>
      <c r="M243" s="161" t="s">
        <v>514</v>
      </c>
      <c r="N243" s="174" t="s">
        <v>513</v>
      </c>
    </row>
    <row r="244" spans="1:14" ht="15.75" thickBot="1" x14ac:dyDescent="0.3">
      <c r="A244" s="339"/>
      <c r="B244" s="90" t="s">
        <v>334</v>
      </c>
      <c r="C244" s="177">
        <v>1055</v>
      </c>
      <c r="D244" s="100">
        <v>61162</v>
      </c>
      <c r="E244" s="100">
        <v>62217</v>
      </c>
      <c r="F244" s="120">
        <v>2786</v>
      </c>
      <c r="G244" s="100">
        <v>78176</v>
      </c>
      <c r="H244" s="101">
        <f t="shared" si="22"/>
        <v>80962</v>
      </c>
      <c r="I244" s="176">
        <f t="shared" si="19"/>
        <v>2.6407582938388625</v>
      </c>
      <c r="J244" s="175">
        <f t="shared" si="20"/>
        <v>1.2781792616330401</v>
      </c>
      <c r="K244" s="155">
        <f t="shared" si="21"/>
        <v>1.3012842149251813</v>
      </c>
      <c r="L244" s="161" t="s">
        <v>512</v>
      </c>
      <c r="M244" s="161" t="s">
        <v>511</v>
      </c>
      <c r="N244" s="174" t="s">
        <v>510</v>
      </c>
    </row>
    <row r="245" spans="1:14" ht="15.75" thickBot="1" x14ac:dyDescent="0.3">
      <c r="A245" s="339" t="s">
        <v>208</v>
      </c>
      <c r="B245" s="184" t="s">
        <v>342</v>
      </c>
      <c r="C245" s="183">
        <v>1896</v>
      </c>
      <c r="D245" s="108">
        <v>161326</v>
      </c>
      <c r="E245" s="108">
        <v>163222</v>
      </c>
      <c r="F245" s="123">
        <v>5337</v>
      </c>
      <c r="G245" s="108">
        <v>208265</v>
      </c>
      <c r="H245" s="109">
        <f t="shared" si="22"/>
        <v>213602</v>
      </c>
      <c r="I245" s="182">
        <f t="shared" si="19"/>
        <v>2.8148734177215191</v>
      </c>
      <c r="J245" s="181">
        <f t="shared" si="20"/>
        <v>1.2909574402142245</v>
      </c>
      <c r="K245" s="180">
        <f t="shared" si="21"/>
        <v>1.3086593718983961</v>
      </c>
      <c r="L245" s="179" t="s">
        <v>509</v>
      </c>
      <c r="M245" s="179" t="s">
        <v>508</v>
      </c>
      <c r="N245" s="178" t="s">
        <v>507</v>
      </c>
    </row>
    <row r="246" spans="1:14" x14ac:dyDescent="0.25">
      <c r="A246" s="339"/>
      <c r="B246" s="90" t="s">
        <v>338</v>
      </c>
      <c r="C246" s="177">
        <v>575</v>
      </c>
      <c r="D246" s="100">
        <v>62967</v>
      </c>
      <c r="E246" s="100">
        <v>63542</v>
      </c>
      <c r="F246" s="120">
        <v>1377</v>
      </c>
      <c r="G246" s="100">
        <v>72829</v>
      </c>
      <c r="H246" s="101">
        <f t="shared" si="22"/>
        <v>74206</v>
      </c>
      <c r="I246" s="176">
        <f t="shared" si="19"/>
        <v>2.3947826086956523</v>
      </c>
      <c r="J246" s="175">
        <f t="shared" si="20"/>
        <v>1.1566217224895581</v>
      </c>
      <c r="K246" s="155">
        <f t="shared" si="21"/>
        <v>1.1678260048471878</v>
      </c>
      <c r="L246" s="161" t="s">
        <v>506</v>
      </c>
      <c r="M246" s="161" t="s">
        <v>505</v>
      </c>
      <c r="N246" s="174" t="s">
        <v>504</v>
      </c>
    </row>
    <row r="247" spans="1:14" ht="15.75" thickBot="1" x14ac:dyDescent="0.3">
      <c r="A247" s="339"/>
      <c r="B247" s="90" t="s">
        <v>334</v>
      </c>
      <c r="C247" s="177">
        <v>1321</v>
      </c>
      <c r="D247" s="100">
        <v>98359</v>
      </c>
      <c r="E247" s="100">
        <v>99680</v>
      </c>
      <c r="F247" s="120">
        <v>3960</v>
      </c>
      <c r="G247" s="100">
        <v>135436</v>
      </c>
      <c r="H247" s="101">
        <f t="shared" si="22"/>
        <v>139396</v>
      </c>
      <c r="I247" s="176">
        <f t="shared" si="19"/>
        <v>2.9977289931869797</v>
      </c>
      <c r="J247" s="175">
        <f t="shared" si="20"/>
        <v>1.3769558454233979</v>
      </c>
      <c r="K247" s="155">
        <f t="shared" si="21"/>
        <v>1.3984349919743178</v>
      </c>
      <c r="L247" s="161" t="s">
        <v>470</v>
      </c>
      <c r="M247" s="161" t="s">
        <v>503</v>
      </c>
      <c r="N247" s="174" t="s">
        <v>502</v>
      </c>
    </row>
    <row r="248" spans="1:14" ht="15.75" thickBot="1" x14ac:dyDescent="0.3">
      <c r="A248" s="339" t="s">
        <v>501</v>
      </c>
      <c r="B248" s="184" t="s">
        <v>342</v>
      </c>
      <c r="C248" s="183">
        <v>286</v>
      </c>
      <c r="D248" s="108">
        <v>62560</v>
      </c>
      <c r="E248" s="108">
        <v>62846</v>
      </c>
      <c r="F248" s="123">
        <v>352</v>
      </c>
      <c r="G248" s="108">
        <v>76953</v>
      </c>
      <c r="H248" s="109">
        <f t="shared" si="22"/>
        <v>77305</v>
      </c>
      <c r="I248" s="182">
        <f t="shared" si="19"/>
        <v>1.2307692307692308</v>
      </c>
      <c r="J248" s="181">
        <f t="shared" si="20"/>
        <v>1.230067135549872</v>
      </c>
      <c r="K248" s="180">
        <f t="shared" si="21"/>
        <v>1.2300703306495242</v>
      </c>
      <c r="L248" s="179" t="s">
        <v>500</v>
      </c>
      <c r="M248" s="179" t="s">
        <v>499</v>
      </c>
      <c r="N248" s="178" t="s">
        <v>498</v>
      </c>
    </row>
    <row r="249" spans="1:14" x14ac:dyDescent="0.25">
      <c r="A249" s="339"/>
      <c r="B249" s="90" t="s">
        <v>338</v>
      </c>
      <c r="C249" s="177"/>
      <c r="D249" s="100">
        <v>8687</v>
      </c>
      <c r="E249" s="100">
        <v>8687</v>
      </c>
      <c r="F249" s="120"/>
      <c r="G249" s="100">
        <v>12502</v>
      </c>
      <c r="H249" s="101">
        <f t="shared" si="22"/>
        <v>12502</v>
      </c>
      <c r="I249" s="176" t="s">
        <v>353</v>
      </c>
      <c r="J249" s="175">
        <f t="shared" si="20"/>
        <v>1.4391619661563255</v>
      </c>
      <c r="K249" s="155">
        <f t="shared" si="21"/>
        <v>1.4391619661563255</v>
      </c>
      <c r="L249" s="161" t="s">
        <v>353</v>
      </c>
      <c r="M249" s="161" t="s">
        <v>497</v>
      </c>
      <c r="N249" s="174" t="s">
        <v>497</v>
      </c>
    </row>
    <row r="250" spans="1:14" ht="15.75" thickBot="1" x14ac:dyDescent="0.3">
      <c r="A250" s="339"/>
      <c r="B250" s="90" t="s">
        <v>334</v>
      </c>
      <c r="C250" s="177">
        <v>286</v>
      </c>
      <c r="D250" s="100">
        <v>53873</v>
      </c>
      <c r="E250" s="100">
        <v>54159</v>
      </c>
      <c r="F250" s="120">
        <v>352</v>
      </c>
      <c r="G250" s="100">
        <v>64451</v>
      </c>
      <c r="H250" s="101">
        <f t="shared" si="22"/>
        <v>64803</v>
      </c>
      <c r="I250" s="176">
        <f t="shared" ref="I250:I276" si="23">F250/C250</f>
        <v>1.2307692307692308</v>
      </c>
      <c r="J250" s="175">
        <f t="shared" si="20"/>
        <v>1.1963506765912424</v>
      </c>
      <c r="K250" s="155">
        <f t="shared" si="21"/>
        <v>1.1965324322827231</v>
      </c>
      <c r="L250" s="161" t="s">
        <v>496</v>
      </c>
      <c r="M250" s="161" t="s">
        <v>495</v>
      </c>
      <c r="N250" s="174" t="s">
        <v>494</v>
      </c>
    </row>
    <row r="251" spans="1:14" ht="15.75" thickBot="1" x14ac:dyDescent="0.3">
      <c r="A251" s="339" t="s">
        <v>216</v>
      </c>
      <c r="B251" s="184" t="s">
        <v>342</v>
      </c>
      <c r="C251" s="183">
        <v>1538</v>
      </c>
      <c r="D251" s="108">
        <v>231013</v>
      </c>
      <c r="E251" s="108">
        <v>232551</v>
      </c>
      <c r="F251" s="123">
        <v>2664</v>
      </c>
      <c r="G251" s="108">
        <v>239375</v>
      </c>
      <c r="H251" s="109">
        <f t="shared" si="22"/>
        <v>242039</v>
      </c>
      <c r="I251" s="182">
        <f t="shared" si="23"/>
        <v>1.7321196358907673</v>
      </c>
      <c r="J251" s="181">
        <f t="shared" si="20"/>
        <v>1.0361970971330619</v>
      </c>
      <c r="K251" s="180">
        <f t="shared" si="21"/>
        <v>1.0407996525493333</v>
      </c>
      <c r="L251" s="179" t="s">
        <v>262</v>
      </c>
      <c r="M251" s="179" t="s">
        <v>493</v>
      </c>
      <c r="N251" s="178" t="s">
        <v>492</v>
      </c>
    </row>
    <row r="252" spans="1:14" x14ac:dyDescent="0.25">
      <c r="A252" s="339"/>
      <c r="B252" s="90" t="s">
        <v>338</v>
      </c>
      <c r="C252" s="177">
        <v>1407</v>
      </c>
      <c r="D252" s="100">
        <v>181985</v>
      </c>
      <c r="E252" s="100">
        <v>183392</v>
      </c>
      <c r="F252" s="120">
        <v>2533</v>
      </c>
      <c r="G252" s="100">
        <v>189772</v>
      </c>
      <c r="H252" s="101">
        <f t="shared" si="22"/>
        <v>192305</v>
      </c>
      <c r="I252" s="176">
        <f t="shared" si="23"/>
        <v>1.8002842928216063</v>
      </c>
      <c r="J252" s="175">
        <f t="shared" si="20"/>
        <v>1.0427892408715005</v>
      </c>
      <c r="K252" s="155">
        <f t="shared" si="21"/>
        <v>1.0486008113767231</v>
      </c>
      <c r="L252" s="161" t="s">
        <v>491</v>
      </c>
      <c r="M252" s="161" t="s">
        <v>490</v>
      </c>
      <c r="N252" s="174" t="s">
        <v>489</v>
      </c>
    </row>
    <row r="253" spans="1:14" ht="15.75" thickBot="1" x14ac:dyDescent="0.3">
      <c r="A253" s="339"/>
      <c r="B253" s="90" t="s">
        <v>334</v>
      </c>
      <c r="C253" s="177">
        <v>131</v>
      </c>
      <c r="D253" s="100">
        <v>49028</v>
      </c>
      <c r="E253" s="100">
        <v>49159</v>
      </c>
      <c r="F253" s="120">
        <v>131</v>
      </c>
      <c r="G253" s="100">
        <v>49603</v>
      </c>
      <c r="H253" s="101">
        <f t="shared" si="22"/>
        <v>49734</v>
      </c>
      <c r="I253" s="176">
        <f t="shared" si="23"/>
        <v>1</v>
      </c>
      <c r="J253" s="175">
        <f t="shared" si="20"/>
        <v>1.0117279921677409</v>
      </c>
      <c r="K253" s="155">
        <f t="shared" si="21"/>
        <v>1.0116967391525458</v>
      </c>
      <c r="L253" s="161" t="s">
        <v>401</v>
      </c>
      <c r="M253" s="161" t="s">
        <v>488</v>
      </c>
      <c r="N253" s="174" t="s">
        <v>487</v>
      </c>
    </row>
    <row r="254" spans="1:14" ht="15.75" thickBot="1" x14ac:dyDescent="0.3">
      <c r="A254" s="339" t="s">
        <v>486</v>
      </c>
      <c r="B254" s="184" t="s">
        <v>342</v>
      </c>
      <c r="C254" s="183">
        <v>32</v>
      </c>
      <c r="D254" s="108">
        <v>33484</v>
      </c>
      <c r="E254" s="108">
        <v>33516</v>
      </c>
      <c r="F254" s="123">
        <v>48</v>
      </c>
      <c r="G254" s="108">
        <v>59044</v>
      </c>
      <c r="H254" s="109">
        <f t="shared" si="22"/>
        <v>59092</v>
      </c>
      <c r="I254" s="182">
        <f t="shared" si="23"/>
        <v>1.5</v>
      </c>
      <c r="J254" s="181">
        <f t="shared" si="20"/>
        <v>1.7633496595388842</v>
      </c>
      <c r="K254" s="180">
        <f t="shared" si="21"/>
        <v>1.7630982217448383</v>
      </c>
      <c r="L254" s="179" t="s">
        <v>401</v>
      </c>
      <c r="M254" s="179" t="s">
        <v>485</v>
      </c>
      <c r="N254" s="178" t="s">
        <v>484</v>
      </c>
    </row>
    <row r="255" spans="1:14" x14ac:dyDescent="0.25">
      <c r="A255" s="339"/>
      <c r="B255" s="90" t="s">
        <v>338</v>
      </c>
      <c r="C255" s="177">
        <v>10</v>
      </c>
      <c r="D255" s="100">
        <v>19000</v>
      </c>
      <c r="E255" s="100">
        <v>19010</v>
      </c>
      <c r="F255" s="120">
        <v>10</v>
      </c>
      <c r="G255" s="100">
        <v>25631</v>
      </c>
      <c r="H255" s="101">
        <f t="shared" si="22"/>
        <v>25641</v>
      </c>
      <c r="I255" s="176">
        <f t="shared" si="23"/>
        <v>1</v>
      </c>
      <c r="J255" s="175">
        <f t="shared" si="20"/>
        <v>1.349</v>
      </c>
      <c r="K255" s="155">
        <f t="shared" si="21"/>
        <v>1.3488164124145188</v>
      </c>
      <c r="L255" s="161" t="s">
        <v>419</v>
      </c>
      <c r="M255" s="161" t="s">
        <v>483</v>
      </c>
      <c r="N255" s="174" t="s">
        <v>482</v>
      </c>
    </row>
    <row r="256" spans="1:14" ht="15.75" thickBot="1" x14ac:dyDescent="0.3">
      <c r="A256" s="339"/>
      <c r="B256" s="90" t="s">
        <v>334</v>
      </c>
      <c r="C256" s="177">
        <v>22</v>
      </c>
      <c r="D256" s="100">
        <v>14484</v>
      </c>
      <c r="E256" s="100">
        <v>14506</v>
      </c>
      <c r="F256" s="120">
        <v>38</v>
      </c>
      <c r="G256" s="100">
        <v>33413</v>
      </c>
      <c r="H256" s="101">
        <f t="shared" si="22"/>
        <v>33451</v>
      </c>
      <c r="I256" s="176">
        <f t="shared" si="23"/>
        <v>1.7272727272727273</v>
      </c>
      <c r="J256" s="175">
        <f t="shared" si="20"/>
        <v>2.3068903617785144</v>
      </c>
      <c r="K256" s="155">
        <f t="shared" si="21"/>
        <v>2.3060113056666207</v>
      </c>
      <c r="L256" s="161" t="s">
        <v>435</v>
      </c>
      <c r="M256" s="161" t="s">
        <v>481</v>
      </c>
      <c r="N256" s="174" t="s">
        <v>480</v>
      </c>
    </row>
    <row r="257" spans="1:16" ht="15.75" thickBot="1" x14ac:dyDescent="0.3">
      <c r="A257" s="339" t="s">
        <v>223</v>
      </c>
      <c r="B257" s="184" t="s">
        <v>342</v>
      </c>
      <c r="C257" s="183">
        <v>9219</v>
      </c>
      <c r="D257" s="108">
        <v>112770</v>
      </c>
      <c r="E257" s="108">
        <v>121989</v>
      </c>
      <c r="F257" s="123">
        <v>11123</v>
      </c>
      <c r="G257" s="108">
        <v>127738</v>
      </c>
      <c r="H257" s="109">
        <f t="shared" si="22"/>
        <v>138861</v>
      </c>
      <c r="I257" s="182">
        <f t="shared" si="23"/>
        <v>1.2065299924069857</v>
      </c>
      <c r="J257" s="181">
        <f t="shared" si="20"/>
        <v>1.1327303360822913</v>
      </c>
      <c r="K257" s="180">
        <f t="shared" si="21"/>
        <v>1.1383075523202912</v>
      </c>
      <c r="L257" s="179" t="s">
        <v>479</v>
      </c>
      <c r="M257" s="179" t="s">
        <v>478</v>
      </c>
      <c r="N257" s="178" t="s">
        <v>477</v>
      </c>
    </row>
    <row r="258" spans="1:16" x14ac:dyDescent="0.25">
      <c r="A258" s="339"/>
      <c r="B258" s="90" t="s">
        <v>338</v>
      </c>
      <c r="C258" s="177">
        <v>5691</v>
      </c>
      <c r="D258" s="100">
        <v>66696</v>
      </c>
      <c r="E258" s="100">
        <v>72387</v>
      </c>
      <c r="F258" s="120">
        <v>7086</v>
      </c>
      <c r="G258" s="100">
        <v>77185</v>
      </c>
      <c r="H258" s="101">
        <f t="shared" si="22"/>
        <v>84271</v>
      </c>
      <c r="I258" s="176">
        <f t="shared" si="23"/>
        <v>1.2451238798102267</v>
      </c>
      <c r="J258" s="175">
        <f t="shared" si="20"/>
        <v>1.1572658030466594</v>
      </c>
      <c r="K258" s="155">
        <f t="shared" si="21"/>
        <v>1.1641731250086342</v>
      </c>
      <c r="L258" s="161" t="s">
        <v>476</v>
      </c>
      <c r="M258" s="161" t="s">
        <v>475</v>
      </c>
      <c r="N258" s="174" t="s">
        <v>474</v>
      </c>
    </row>
    <row r="259" spans="1:16" ht="15.75" thickBot="1" x14ac:dyDescent="0.3">
      <c r="A259" s="339"/>
      <c r="B259" s="90" t="s">
        <v>334</v>
      </c>
      <c r="C259" s="177">
        <v>3528</v>
      </c>
      <c r="D259" s="100">
        <v>46074</v>
      </c>
      <c r="E259" s="100">
        <v>49602</v>
      </c>
      <c r="F259" s="120">
        <v>4037</v>
      </c>
      <c r="G259" s="100">
        <v>50553</v>
      </c>
      <c r="H259" s="101">
        <f t="shared" si="22"/>
        <v>54590</v>
      </c>
      <c r="I259" s="176">
        <f t="shared" si="23"/>
        <v>1.1442743764172336</v>
      </c>
      <c r="J259" s="175">
        <f t="shared" ref="J259:J276" si="24">G259/D259</f>
        <v>1.0972131787993229</v>
      </c>
      <c r="K259" s="155">
        <f t="shared" ref="K259:K276" si="25">H259/E259</f>
        <v>1.100560461271723</v>
      </c>
      <c r="L259" s="161" t="s">
        <v>473</v>
      </c>
      <c r="M259" s="161" t="s">
        <v>472</v>
      </c>
      <c r="N259" s="174" t="s">
        <v>471</v>
      </c>
    </row>
    <row r="260" spans="1:16" ht="15.75" thickBot="1" x14ac:dyDescent="0.3">
      <c r="A260" s="339" t="s">
        <v>226</v>
      </c>
      <c r="B260" s="184" t="s">
        <v>342</v>
      </c>
      <c r="C260" s="183">
        <v>345</v>
      </c>
      <c r="D260" s="108">
        <v>47057</v>
      </c>
      <c r="E260" s="108">
        <v>47402</v>
      </c>
      <c r="F260" s="123">
        <v>703</v>
      </c>
      <c r="G260" s="108">
        <v>64226</v>
      </c>
      <c r="H260" s="109">
        <f t="shared" si="22"/>
        <v>64929</v>
      </c>
      <c r="I260" s="182">
        <f t="shared" si="23"/>
        <v>2.0376811594202899</v>
      </c>
      <c r="J260" s="181">
        <f t="shared" si="24"/>
        <v>1.3648553881462906</v>
      </c>
      <c r="K260" s="180">
        <f t="shared" si="25"/>
        <v>1.3697523311252691</v>
      </c>
      <c r="L260" s="179" t="s">
        <v>470</v>
      </c>
      <c r="M260" s="179" t="s">
        <v>469</v>
      </c>
      <c r="N260" s="178" t="s">
        <v>468</v>
      </c>
    </row>
    <row r="261" spans="1:16" x14ac:dyDescent="0.25">
      <c r="A261" s="339"/>
      <c r="B261" s="90" t="s">
        <v>338</v>
      </c>
      <c r="C261" s="177">
        <v>305</v>
      </c>
      <c r="D261" s="100">
        <v>30983</v>
      </c>
      <c r="E261" s="100">
        <v>31288</v>
      </c>
      <c r="F261" s="120">
        <v>634</v>
      </c>
      <c r="G261" s="100">
        <v>43363</v>
      </c>
      <c r="H261" s="101">
        <f t="shared" si="22"/>
        <v>43997</v>
      </c>
      <c r="I261" s="176">
        <f t="shared" si="23"/>
        <v>2.0786885245901638</v>
      </c>
      <c r="J261" s="175">
        <f t="shared" si="24"/>
        <v>1.3995739599135009</v>
      </c>
      <c r="K261" s="155">
        <f t="shared" si="25"/>
        <v>1.4061940680132958</v>
      </c>
      <c r="L261" s="161" t="s">
        <v>467</v>
      </c>
      <c r="M261" s="161" t="s">
        <v>466</v>
      </c>
      <c r="N261" s="174" t="s">
        <v>465</v>
      </c>
    </row>
    <row r="262" spans="1:16" ht="15.75" thickBot="1" x14ac:dyDescent="0.3">
      <c r="A262" s="339"/>
      <c r="B262" s="90" t="s">
        <v>334</v>
      </c>
      <c r="C262" s="177">
        <v>40</v>
      </c>
      <c r="D262" s="100">
        <v>16074</v>
      </c>
      <c r="E262" s="100">
        <v>16114</v>
      </c>
      <c r="F262" s="120">
        <v>69</v>
      </c>
      <c r="G262" s="100">
        <v>20863</v>
      </c>
      <c r="H262" s="101">
        <f t="shared" si="22"/>
        <v>20932</v>
      </c>
      <c r="I262" s="176">
        <f t="shared" si="23"/>
        <v>1.7250000000000001</v>
      </c>
      <c r="J262" s="175">
        <f t="shared" si="24"/>
        <v>1.2979345526937913</v>
      </c>
      <c r="K262" s="155">
        <f t="shared" si="25"/>
        <v>1.2989946630259401</v>
      </c>
      <c r="L262" s="161" t="s">
        <v>464</v>
      </c>
      <c r="M262" s="161" t="s">
        <v>463</v>
      </c>
      <c r="N262" s="174" t="s">
        <v>462</v>
      </c>
    </row>
    <row r="263" spans="1:16" ht="15.75" thickBot="1" x14ac:dyDescent="0.3">
      <c r="A263" s="339" t="s">
        <v>230</v>
      </c>
      <c r="B263" s="184" t="s">
        <v>342</v>
      </c>
      <c r="C263" s="183">
        <v>8873</v>
      </c>
      <c r="D263" s="108">
        <v>98447</v>
      </c>
      <c r="E263" s="108">
        <v>107320</v>
      </c>
      <c r="F263" s="123">
        <v>12362</v>
      </c>
      <c r="G263" s="108">
        <v>112606</v>
      </c>
      <c r="H263" s="109">
        <f t="shared" si="22"/>
        <v>124968</v>
      </c>
      <c r="I263" s="182">
        <f t="shared" si="23"/>
        <v>1.393215372478305</v>
      </c>
      <c r="J263" s="181">
        <f t="shared" si="24"/>
        <v>1.1438235802005139</v>
      </c>
      <c r="K263" s="180">
        <f t="shared" si="25"/>
        <v>1.1644427879239656</v>
      </c>
      <c r="L263" s="179" t="s">
        <v>461</v>
      </c>
      <c r="M263" s="179" t="s">
        <v>460</v>
      </c>
      <c r="N263" s="178" t="s">
        <v>459</v>
      </c>
    </row>
    <row r="264" spans="1:16" x14ac:dyDescent="0.25">
      <c r="A264" s="339"/>
      <c r="B264" s="90" t="s">
        <v>338</v>
      </c>
      <c r="C264" s="177">
        <v>7348</v>
      </c>
      <c r="D264" s="100">
        <v>82945</v>
      </c>
      <c r="E264" s="100">
        <f t="shared" ref="E264:E282" si="26">SUM(C264:D264)</f>
        <v>90293</v>
      </c>
      <c r="F264" s="120">
        <v>10299</v>
      </c>
      <c r="G264" s="100">
        <v>94885</v>
      </c>
      <c r="H264" s="101">
        <f t="shared" si="22"/>
        <v>105184</v>
      </c>
      <c r="I264" s="176">
        <f t="shared" si="23"/>
        <v>1.4016058791507893</v>
      </c>
      <c r="J264" s="175">
        <f t="shared" si="24"/>
        <v>1.1439508107782266</v>
      </c>
      <c r="K264" s="155">
        <f t="shared" si="25"/>
        <v>1.1649186537162348</v>
      </c>
      <c r="L264" s="161" t="s">
        <v>458</v>
      </c>
      <c r="M264" s="161" t="s">
        <v>457</v>
      </c>
      <c r="N264" s="174" t="s">
        <v>456</v>
      </c>
    </row>
    <row r="265" spans="1:16" ht="15.75" thickBot="1" x14ac:dyDescent="0.3">
      <c r="A265" s="339"/>
      <c r="B265" s="90" t="s">
        <v>334</v>
      </c>
      <c r="C265" s="177">
        <v>1525</v>
      </c>
      <c r="D265" s="100">
        <v>15502</v>
      </c>
      <c r="E265" s="100">
        <f t="shared" si="26"/>
        <v>17027</v>
      </c>
      <c r="F265" s="120">
        <v>2063</v>
      </c>
      <c r="G265" s="100">
        <v>17721</v>
      </c>
      <c r="H265" s="101">
        <f t="shared" si="22"/>
        <v>19784</v>
      </c>
      <c r="I265" s="176">
        <f t="shared" si="23"/>
        <v>1.3527868852459017</v>
      </c>
      <c r="J265" s="175">
        <f t="shared" si="24"/>
        <v>1.1431428202812541</v>
      </c>
      <c r="K265" s="155">
        <f t="shared" si="25"/>
        <v>1.161919304633817</v>
      </c>
      <c r="L265" s="161" t="s">
        <v>356</v>
      </c>
      <c r="M265" s="161" t="s">
        <v>455</v>
      </c>
      <c r="N265" s="174" t="s">
        <v>454</v>
      </c>
    </row>
    <row r="266" spans="1:16" ht="15.75" thickBot="1" x14ac:dyDescent="0.3">
      <c r="A266" s="339" t="s">
        <v>231</v>
      </c>
      <c r="B266" s="184" t="s">
        <v>342</v>
      </c>
      <c r="C266" s="183">
        <v>153</v>
      </c>
      <c r="D266" s="31">
        <v>74714</v>
      </c>
      <c r="E266" s="109">
        <f t="shared" si="26"/>
        <v>74867</v>
      </c>
      <c r="F266" s="123">
        <v>157</v>
      </c>
      <c r="G266" s="108">
        <v>81434</v>
      </c>
      <c r="H266" s="109">
        <f t="shared" si="22"/>
        <v>81591</v>
      </c>
      <c r="I266" s="182">
        <f t="shared" si="23"/>
        <v>1.0261437908496731</v>
      </c>
      <c r="J266" s="181">
        <f t="shared" si="24"/>
        <v>1.0899429825735472</v>
      </c>
      <c r="K266" s="180">
        <f t="shared" si="25"/>
        <v>1.089812601012462</v>
      </c>
      <c r="L266" s="179" t="s">
        <v>435</v>
      </c>
      <c r="M266" s="179" t="s">
        <v>453</v>
      </c>
      <c r="N266" s="178" t="s">
        <v>452</v>
      </c>
    </row>
    <row r="267" spans="1:16" x14ac:dyDescent="0.25">
      <c r="A267" s="339"/>
      <c r="B267" s="90" t="s">
        <v>338</v>
      </c>
      <c r="C267" s="177">
        <v>93</v>
      </c>
      <c r="D267" s="190">
        <v>4429</v>
      </c>
      <c r="E267" s="100">
        <f t="shared" si="26"/>
        <v>4522</v>
      </c>
      <c r="F267" s="120">
        <v>95</v>
      </c>
      <c r="G267" s="100">
        <v>4429</v>
      </c>
      <c r="H267" s="101">
        <f t="shared" si="22"/>
        <v>4524</v>
      </c>
      <c r="I267" s="176">
        <f t="shared" si="23"/>
        <v>1.021505376344086</v>
      </c>
      <c r="J267" s="175">
        <f t="shared" si="24"/>
        <v>1</v>
      </c>
      <c r="K267" s="155">
        <f t="shared" si="25"/>
        <v>1.0004422821760284</v>
      </c>
      <c r="L267" s="161" t="s">
        <v>451</v>
      </c>
      <c r="M267" s="161" t="s">
        <v>450</v>
      </c>
      <c r="N267" s="174" t="s">
        <v>449</v>
      </c>
    </row>
    <row r="268" spans="1:16" ht="15.75" thickBot="1" x14ac:dyDescent="0.3">
      <c r="A268" s="339"/>
      <c r="B268" s="90" t="s">
        <v>334</v>
      </c>
      <c r="C268" s="177">
        <v>60</v>
      </c>
      <c r="D268" s="190">
        <v>70285</v>
      </c>
      <c r="E268" s="100">
        <f t="shared" si="26"/>
        <v>70345</v>
      </c>
      <c r="F268" s="120">
        <v>62</v>
      </c>
      <c r="G268" s="100">
        <v>77005</v>
      </c>
      <c r="H268" s="101">
        <f t="shared" ref="H268:H299" si="27">SUM(F268:G268)</f>
        <v>77067</v>
      </c>
      <c r="I268" s="176">
        <f t="shared" si="23"/>
        <v>1.0333333333333334</v>
      </c>
      <c r="J268" s="175">
        <f t="shared" si="24"/>
        <v>1.0956107277512983</v>
      </c>
      <c r="K268" s="155">
        <f t="shared" si="25"/>
        <v>1.095557608927429</v>
      </c>
      <c r="L268" s="161" t="s">
        <v>419</v>
      </c>
      <c r="M268" s="161" t="s">
        <v>448</v>
      </c>
      <c r="N268" s="174" t="s">
        <v>447</v>
      </c>
    </row>
    <row r="269" spans="1:16" ht="15.75" thickBot="1" x14ac:dyDescent="0.3">
      <c r="A269" s="339" t="s">
        <v>235</v>
      </c>
      <c r="B269" s="184" t="s">
        <v>342</v>
      </c>
      <c r="C269" s="183">
        <v>367</v>
      </c>
      <c r="D269" s="108">
        <v>65996</v>
      </c>
      <c r="E269" s="109">
        <f t="shared" si="26"/>
        <v>66363</v>
      </c>
      <c r="F269" s="123">
        <v>4642</v>
      </c>
      <c r="G269" s="108">
        <v>91198</v>
      </c>
      <c r="H269" s="109">
        <f t="shared" si="27"/>
        <v>95840</v>
      </c>
      <c r="I269" s="182">
        <f t="shared" si="23"/>
        <v>12.64850136239782</v>
      </c>
      <c r="J269" s="181">
        <f t="shared" si="24"/>
        <v>1.3818716285835506</v>
      </c>
      <c r="K269" s="180">
        <f t="shared" si="25"/>
        <v>1.4441782318460588</v>
      </c>
      <c r="L269" s="179" t="s">
        <v>446</v>
      </c>
      <c r="M269" s="179" t="s">
        <v>445</v>
      </c>
      <c r="N269" s="178" t="s">
        <v>444</v>
      </c>
    </row>
    <row r="270" spans="1:16" x14ac:dyDescent="0.25">
      <c r="A270" s="339"/>
      <c r="B270" s="90" t="s">
        <v>338</v>
      </c>
      <c r="C270" s="177">
        <v>29</v>
      </c>
      <c r="D270" s="100">
        <v>20052</v>
      </c>
      <c r="E270" s="100">
        <f t="shared" si="26"/>
        <v>20081</v>
      </c>
      <c r="F270" s="120">
        <v>37</v>
      </c>
      <c r="G270" s="100">
        <v>23697</v>
      </c>
      <c r="H270" s="101">
        <f t="shared" si="27"/>
        <v>23734</v>
      </c>
      <c r="I270" s="176">
        <f t="shared" si="23"/>
        <v>1.2758620689655173</v>
      </c>
      <c r="J270" s="175">
        <f t="shared" si="24"/>
        <v>1.1817773788150807</v>
      </c>
      <c r="K270" s="155">
        <f t="shared" si="25"/>
        <v>1.1819132513321049</v>
      </c>
      <c r="L270" s="161" t="s">
        <v>348</v>
      </c>
      <c r="M270" s="161" t="s">
        <v>443</v>
      </c>
      <c r="N270" s="174" t="s">
        <v>442</v>
      </c>
    </row>
    <row r="271" spans="1:16" ht="15.75" thickBot="1" x14ac:dyDescent="0.3">
      <c r="A271" s="339"/>
      <c r="B271" s="90" t="s">
        <v>334</v>
      </c>
      <c r="C271" s="177">
        <v>338</v>
      </c>
      <c r="D271" s="100">
        <v>45944</v>
      </c>
      <c r="E271" s="100">
        <f t="shared" si="26"/>
        <v>46282</v>
      </c>
      <c r="F271" s="120">
        <v>4605</v>
      </c>
      <c r="G271" s="100">
        <v>67501</v>
      </c>
      <c r="H271" s="101">
        <f t="shared" si="27"/>
        <v>72106</v>
      </c>
      <c r="I271" s="176">
        <f t="shared" si="23"/>
        <v>13.624260355029586</v>
      </c>
      <c r="J271" s="175">
        <f t="shared" si="24"/>
        <v>1.4692016367752045</v>
      </c>
      <c r="K271" s="155">
        <f t="shared" si="25"/>
        <v>1.5579707013525776</v>
      </c>
      <c r="L271" s="161" t="s">
        <v>441</v>
      </c>
      <c r="M271" s="161" t="s">
        <v>440</v>
      </c>
      <c r="N271" s="174" t="s">
        <v>439</v>
      </c>
      <c r="P271" s="3"/>
    </row>
    <row r="272" spans="1:16" ht="15.75" thickBot="1" x14ac:dyDescent="0.3">
      <c r="A272" s="339" t="s">
        <v>241</v>
      </c>
      <c r="B272" s="184" t="s">
        <v>342</v>
      </c>
      <c r="C272" s="183">
        <v>1350</v>
      </c>
      <c r="D272" s="108">
        <v>54921</v>
      </c>
      <c r="E272" s="109">
        <f t="shared" si="26"/>
        <v>56271</v>
      </c>
      <c r="F272" s="123">
        <v>1487</v>
      </c>
      <c r="G272" s="108">
        <v>97575</v>
      </c>
      <c r="H272" s="109">
        <f t="shared" si="27"/>
        <v>99062</v>
      </c>
      <c r="I272" s="182">
        <f t="shared" si="23"/>
        <v>1.1014814814814815</v>
      </c>
      <c r="J272" s="181">
        <f t="shared" si="24"/>
        <v>1.7766428142240673</v>
      </c>
      <c r="K272" s="180">
        <f t="shared" si="25"/>
        <v>1.7604449894261698</v>
      </c>
      <c r="L272" s="179" t="s">
        <v>438</v>
      </c>
      <c r="M272" s="179" t="s">
        <v>437</v>
      </c>
      <c r="N272" s="178" t="s">
        <v>436</v>
      </c>
    </row>
    <row r="273" spans="1:16" x14ac:dyDescent="0.25">
      <c r="A273" s="339"/>
      <c r="B273" s="90" t="s">
        <v>338</v>
      </c>
      <c r="C273" s="177">
        <v>68</v>
      </c>
      <c r="D273" s="100">
        <v>49404</v>
      </c>
      <c r="E273" s="100">
        <f t="shared" si="26"/>
        <v>49472</v>
      </c>
      <c r="F273" s="120">
        <v>68</v>
      </c>
      <c r="G273" s="100">
        <v>89296</v>
      </c>
      <c r="H273" s="101">
        <f t="shared" si="27"/>
        <v>89364</v>
      </c>
      <c r="I273" s="176">
        <f t="shared" si="23"/>
        <v>1</v>
      </c>
      <c r="J273" s="175">
        <f t="shared" si="24"/>
        <v>1.8074649825925027</v>
      </c>
      <c r="K273" s="155">
        <f t="shared" si="25"/>
        <v>1.8063551099611901</v>
      </c>
      <c r="L273" s="161" t="s">
        <v>435</v>
      </c>
      <c r="M273" s="161" t="s">
        <v>434</v>
      </c>
      <c r="N273" s="174" t="s">
        <v>433</v>
      </c>
    </row>
    <row r="274" spans="1:16" ht="15.75" thickBot="1" x14ac:dyDescent="0.3">
      <c r="A274" s="339"/>
      <c r="B274" s="90" t="s">
        <v>334</v>
      </c>
      <c r="C274" s="177">
        <v>1282</v>
      </c>
      <c r="D274" s="100">
        <v>5517</v>
      </c>
      <c r="E274" s="100">
        <f t="shared" si="26"/>
        <v>6799</v>
      </c>
      <c r="F274" s="120">
        <v>1419</v>
      </c>
      <c r="G274" s="100">
        <v>8279</v>
      </c>
      <c r="H274" s="101">
        <f t="shared" si="27"/>
        <v>9698</v>
      </c>
      <c r="I274" s="176">
        <f t="shared" si="23"/>
        <v>1.1068642745709829</v>
      </c>
      <c r="J274" s="175">
        <f t="shared" si="24"/>
        <v>1.5006344027551206</v>
      </c>
      <c r="K274" s="155">
        <f t="shared" si="25"/>
        <v>1.4263862332695985</v>
      </c>
      <c r="L274" s="161" t="s">
        <v>432</v>
      </c>
      <c r="M274" s="161" t="s">
        <v>431</v>
      </c>
      <c r="N274" s="174" t="s">
        <v>430</v>
      </c>
    </row>
    <row r="275" spans="1:16" ht="15.75" thickBot="1" x14ac:dyDescent="0.3">
      <c r="A275" s="339" t="s">
        <v>243</v>
      </c>
      <c r="B275" s="184" t="s">
        <v>342</v>
      </c>
      <c r="C275" s="183">
        <v>4</v>
      </c>
      <c r="D275" s="108">
        <v>10192</v>
      </c>
      <c r="E275" s="109">
        <f t="shared" si="26"/>
        <v>10196</v>
      </c>
      <c r="F275" s="123">
        <v>4</v>
      </c>
      <c r="G275" s="108">
        <v>13869</v>
      </c>
      <c r="H275" s="109">
        <f t="shared" si="27"/>
        <v>13873</v>
      </c>
      <c r="I275" s="182">
        <f t="shared" si="23"/>
        <v>1</v>
      </c>
      <c r="J275" s="181">
        <f t="shared" si="24"/>
        <v>1.3607731554160125</v>
      </c>
      <c r="K275" s="180">
        <f t="shared" si="25"/>
        <v>1.3606316202432327</v>
      </c>
      <c r="L275" s="179" t="s">
        <v>358</v>
      </c>
      <c r="M275" s="179" t="s">
        <v>429</v>
      </c>
      <c r="N275" s="178" t="s">
        <v>429</v>
      </c>
    </row>
    <row r="276" spans="1:16" x14ac:dyDescent="0.25">
      <c r="A276" s="339"/>
      <c r="B276" s="90" t="s">
        <v>338</v>
      </c>
      <c r="C276" s="177">
        <v>4</v>
      </c>
      <c r="D276" s="100">
        <v>10192</v>
      </c>
      <c r="E276" s="100">
        <f t="shared" si="26"/>
        <v>10196</v>
      </c>
      <c r="F276" s="120">
        <v>4</v>
      </c>
      <c r="G276" s="100">
        <v>13869</v>
      </c>
      <c r="H276" s="101">
        <f t="shared" si="27"/>
        <v>13873</v>
      </c>
      <c r="I276" s="176">
        <f t="shared" si="23"/>
        <v>1</v>
      </c>
      <c r="J276" s="175">
        <f t="shared" si="24"/>
        <v>1.3607731554160125</v>
      </c>
      <c r="K276" s="155">
        <f t="shared" si="25"/>
        <v>1.3606316202432327</v>
      </c>
      <c r="L276" s="161" t="s">
        <v>358</v>
      </c>
      <c r="M276" s="161" t="s">
        <v>429</v>
      </c>
      <c r="N276" s="174" t="s">
        <v>429</v>
      </c>
    </row>
    <row r="277" spans="1:16" ht="15.75" thickBot="1" x14ac:dyDescent="0.3">
      <c r="A277" s="339"/>
      <c r="B277" s="90" t="s">
        <v>334</v>
      </c>
      <c r="C277" s="192"/>
      <c r="D277" s="190"/>
      <c r="E277" s="190">
        <f t="shared" si="26"/>
        <v>0</v>
      </c>
      <c r="F277" s="191"/>
      <c r="G277" s="190"/>
      <c r="H277" s="189">
        <f t="shared" si="27"/>
        <v>0</v>
      </c>
      <c r="I277" s="188" t="s">
        <v>353</v>
      </c>
      <c r="J277" s="153" t="s">
        <v>353</v>
      </c>
      <c r="K277" s="187" t="s">
        <v>353</v>
      </c>
      <c r="L277" s="186" t="s">
        <v>353</v>
      </c>
      <c r="M277" s="186" t="s">
        <v>353</v>
      </c>
      <c r="N277" s="185" t="s">
        <v>353</v>
      </c>
    </row>
    <row r="278" spans="1:16" ht="15.75" thickBot="1" x14ac:dyDescent="0.3">
      <c r="A278" s="339" t="s">
        <v>428</v>
      </c>
      <c r="B278" s="184" t="s">
        <v>342</v>
      </c>
      <c r="C278" s="183">
        <v>61</v>
      </c>
      <c r="D278" s="108">
        <v>13904</v>
      </c>
      <c r="E278" s="109">
        <f t="shared" si="26"/>
        <v>13965</v>
      </c>
      <c r="F278" s="123">
        <v>96</v>
      </c>
      <c r="G278" s="108">
        <v>17191</v>
      </c>
      <c r="H278" s="109">
        <f t="shared" si="27"/>
        <v>17287</v>
      </c>
      <c r="I278" s="182">
        <f t="shared" ref="I278:K282" si="28">F278/C278</f>
        <v>1.5737704918032787</v>
      </c>
      <c r="J278" s="181">
        <f t="shared" si="28"/>
        <v>1.2364067894131185</v>
      </c>
      <c r="K278" s="180">
        <f t="shared" si="28"/>
        <v>1.2378804153240244</v>
      </c>
      <c r="L278" s="179" t="s">
        <v>427</v>
      </c>
      <c r="M278" s="179" t="s">
        <v>426</v>
      </c>
      <c r="N278" s="178" t="s">
        <v>425</v>
      </c>
    </row>
    <row r="279" spans="1:16" x14ac:dyDescent="0.25">
      <c r="A279" s="339"/>
      <c r="B279" s="90" t="s">
        <v>338</v>
      </c>
      <c r="C279" s="177">
        <v>9</v>
      </c>
      <c r="D279" s="100">
        <v>10413</v>
      </c>
      <c r="E279" s="100">
        <f t="shared" si="26"/>
        <v>10422</v>
      </c>
      <c r="F279" s="120">
        <v>18</v>
      </c>
      <c r="G279" s="100">
        <v>13700</v>
      </c>
      <c r="H279" s="101">
        <f t="shared" si="27"/>
        <v>13718</v>
      </c>
      <c r="I279" s="176">
        <f t="shared" si="28"/>
        <v>2</v>
      </c>
      <c r="J279" s="175">
        <f t="shared" si="28"/>
        <v>1.3156631134159225</v>
      </c>
      <c r="K279" s="155">
        <f t="shared" si="28"/>
        <v>1.316254077912109</v>
      </c>
      <c r="L279" s="161" t="s">
        <v>419</v>
      </c>
      <c r="M279" s="161" t="s">
        <v>424</v>
      </c>
      <c r="N279" s="174" t="s">
        <v>423</v>
      </c>
    </row>
    <row r="280" spans="1:16" ht="15.75" thickBot="1" x14ac:dyDescent="0.3">
      <c r="A280" s="339"/>
      <c r="B280" s="90" t="s">
        <v>334</v>
      </c>
      <c r="C280" s="177">
        <v>52</v>
      </c>
      <c r="D280" s="190">
        <v>3491</v>
      </c>
      <c r="E280" s="100">
        <f t="shared" si="26"/>
        <v>3543</v>
      </c>
      <c r="F280" s="120">
        <v>78</v>
      </c>
      <c r="G280" s="100">
        <v>3491</v>
      </c>
      <c r="H280" s="101">
        <f t="shared" si="27"/>
        <v>3569</v>
      </c>
      <c r="I280" s="176">
        <f t="shared" si="28"/>
        <v>1.5</v>
      </c>
      <c r="J280" s="175">
        <f t="shared" si="28"/>
        <v>1</v>
      </c>
      <c r="K280" s="155">
        <f t="shared" si="28"/>
        <v>1.0073384137736381</v>
      </c>
      <c r="L280" s="161" t="s">
        <v>422</v>
      </c>
      <c r="M280" s="161" t="s">
        <v>421</v>
      </c>
      <c r="N280" s="174" t="s">
        <v>420</v>
      </c>
    </row>
    <row r="281" spans="1:16" ht="15.75" thickBot="1" x14ac:dyDescent="0.3">
      <c r="A281" s="339" t="s">
        <v>246</v>
      </c>
      <c r="B281" s="184" t="s">
        <v>342</v>
      </c>
      <c r="C281" s="183">
        <v>11</v>
      </c>
      <c r="D281" s="108">
        <v>14722</v>
      </c>
      <c r="E281" s="109">
        <f t="shared" si="26"/>
        <v>14733</v>
      </c>
      <c r="F281" s="123">
        <v>11</v>
      </c>
      <c r="G281" s="108">
        <v>15098</v>
      </c>
      <c r="H281" s="109">
        <f t="shared" si="27"/>
        <v>15109</v>
      </c>
      <c r="I281" s="182">
        <f t="shared" si="28"/>
        <v>1</v>
      </c>
      <c r="J281" s="181">
        <f t="shared" si="28"/>
        <v>1.0255400081510664</v>
      </c>
      <c r="K281" s="180">
        <f t="shared" si="28"/>
        <v>1.0255209393877689</v>
      </c>
      <c r="L281" s="179" t="s">
        <v>419</v>
      </c>
      <c r="M281" s="179" t="s">
        <v>418</v>
      </c>
      <c r="N281" s="178" t="s">
        <v>417</v>
      </c>
    </row>
    <row r="282" spans="1:16" x14ac:dyDescent="0.25">
      <c r="A282" s="339"/>
      <c r="B282" s="90" t="s">
        <v>338</v>
      </c>
      <c r="C282" s="177">
        <v>11</v>
      </c>
      <c r="D282" s="100">
        <v>14722</v>
      </c>
      <c r="E282" s="100">
        <f t="shared" si="26"/>
        <v>14733</v>
      </c>
      <c r="F282" s="120">
        <v>11</v>
      </c>
      <c r="G282" s="100">
        <v>15098</v>
      </c>
      <c r="H282" s="101">
        <f t="shared" si="27"/>
        <v>15109</v>
      </c>
      <c r="I282" s="176">
        <f t="shared" si="28"/>
        <v>1</v>
      </c>
      <c r="J282" s="175">
        <f t="shared" si="28"/>
        <v>1.0255400081510664</v>
      </c>
      <c r="K282" s="155">
        <f t="shared" si="28"/>
        <v>1.0255209393877689</v>
      </c>
      <c r="L282" s="161" t="s">
        <v>419</v>
      </c>
      <c r="M282" s="161" t="s">
        <v>418</v>
      </c>
      <c r="N282" s="174" t="s">
        <v>417</v>
      </c>
    </row>
    <row r="283" spans="1:16" ht="15.75" thickBot="1" x14ac:dyDescent="0.3">
      <c r="A283" s="339"/>
      <c r="B283" s="90" t="s">
        <v>334</v>
      </c>
      <c r="C283" s="192"/>
      <c r="D283" s="190"/>
      <c r="E283" s="190"/>
      <c r="F283" s="191"/>
      <c r="G283" s="190"/>
      <c r="H283" s="189">
        <f t="shared" si="27"/>
        <v>0</v>
      </c>
      <c r="I283" s="188" t="s">
        <v>353</v>
      </c>
      <c r="J283" s="153" t="s">
        <v>353</v>
      </c>
      <c r="K283" s="187" t="s">
        <v>353</v>
      </c>
      <c r="L283" s="186" t="s">
        <v>353</v>
      </c>
      <c r="M283" s="186" t="s">
        <v>353</v>
      </c>
      <c r="N283" s="185" t="s">
        <v>353</v>
      </c>
      <c r="O283" s="193"/>
      <c r="P283" s="193"/>
    </row>
    <row r="284" spans="1:16" ht="15.75" thickBot="1" x14ac:dyDescent="0.3">
      <c r="A284" s="339" t="s">
        <v>247</v>
      </c>
      <c r="B284" s="184" t="s">
        <v>342</v>
      </c>
      <c r="C284" s="183"/>
      <c r="D284" s="108">
        <v>14026</v>
      </c>
      <c r="E284" s="108">
        <f>SUM(C284:D284)</f>
        <v>14026</v>
      </c>
      <c r="F284" s="123"/>
      <c r="G284" s="108">
        <v>14126</v>
      </c>
      <c r="H284" s="109">
        <f t="shared" si="27"/>
        <v>14126</v>
      </c>
      <c r="I284" s="182" t="s">
        <v>353</v>
      </c>
      <c r="J284" s="181">
        <f t="shared" ref="J284:J307" si="29">G284/D284</f>
        <v>1.0071296164266363</v>
      </c>
      <c r="K284" s="180">
        <f t="shared" ref="K284:K307" si="30">H284/E284</f>
        <v>1.0071296164266363</v>
      </c>
      <c r="L284" s="179" t="s">
        <v>353</v>
      </c>
      <c r="M284" s="179" t="s">
        <v>416</v>
      </c>
      <c r="N284" s="178" t="s">
        <v>416</v>
      </c>
    </row>
    <row r="285" spans="1:16" x14ac:dyDescent="0.25">
      <c r="A285" s="339"/>
      <c r="B285" s="90" t="s">
        <v>338</v>
      </c>
      <c r="C285" s="177"/>
      <c r="D285" s="100">
        <v>14014</v>
      </c>
      <c r="E285" s="100">
        <f>SUM(C285:D285 )</f>
        <v>14014</v>
      </c>
      <c r="F285" s="120"/>
      <c r="G285" s="100">
        <v>14114</v>
      </c>
      <c r="H285" s="101">
        <f t="shared" si="27"/>
        <v>14114</v>
      </c>
      <c r="I285" s="176" t="s">
        <v>353</v>
      </c>
      <c r="J285" s="175">
        <f t="shared" si="29"/>
        <v>1.0071357214214358</v>
      </c>
      <c r="K285" s="155">
        <f t="shared" si="30"/>
        <v>1.0071357214214358</v>
      </c>
      <c r="L285" s="161" t="s">
        <v>353</v>
      </c>
      <c r="M285" s="161" t="s">
        <v>415</v>
      </c>
      <c r="N285" s="174" t="s">
        <v>415</v>
      </c>
    </row>
    <row r="286" spans="1:16" ht="15.75" thickBot="1" x14ac:dyDescent="0.3">
      <c r="A286" s="339"/>
      <c r="B286" s="90" t="s">
        <v>334</v>
      </c>
      <c r="C286" s="177"/>
      <c r="D286" s="100">
        <v>12</v>
      </c>
      <c r="E286" s="100">
        <f>SUM(C286:D286)</f>
        <v>12</v>
      </c>
      <c r="F286" s="120"/>
      <c r="G286" s="100">
        <v>12</v>
      </c>
      <c r="H286" s="101">
        <f t="shared" si="27"/>
        <v>12</v>
      </c>
      <c r="I286" s="176" t="s">
        <v>353</v>
      </c>
      <c r="J286" s="175">
        <f t="shared" si="29"/>
        <v>1</v>
      </c>
      <c r="K286" s="155">
        <f t="shared" si="30"/>
        <v>1</v>
      </c>
      <c r="L286" s="161" t="s">
        <v>353</v>
      </c>
      <c r="M286" s="161" t="s">
        <v>414</v>
      </c>
      <c r="N286" s="174" t="s">
        <v>414</v>
      </c>
    </row>
    <row r="287" spans="1:16" ht="15.75" thickBot="1" x14ac:dyDescent="0.3">
      <c r="A287" s="339" t="s">
        <v>248</v>
      </c>
      <c r="B287" s="184" t="s">
        <v>342</v>
      </c>
      <c r="C287" s="183">
        <v>968</v>
      </c>
      <c r="D287" s="108">
        <v>49033</v>
      </c>
      <c r="E287" s="108">
        <v>50001</v>
      </c>
      <c r="F287" s="123">
        <v>1477</v>
      </c>
      <c r="G287" s="108">
        <v>55915</v>
      </c>
      <c r="H287" s="109">
        <f t="shared" si="27"/>
        <v>57392</v>
      </c>
      <c r="I287" s="182">
        <f t="shared" ref="I287:I307" si="31">F287/C287</f>
        <v>1.5258264462809918</v>
      </c>
      <c r="J287" s="181">
        <f t="shared" si="29"/>
        <v>1.1403544551628495</v>
      </c>
      <c r="K287" s="180">
        <f t="shared" si="30"/>
        <v>1.1478170436591268</v>
      </c>
      <c r="L287" s="179" t="s">
        <v>413</v>
      </c>
      <c r="M287" s="179" t="s">
        <v>412</v>
      </c>
      <c r="N287" s="178" t="s">
        <v>411</v>
      </c>
    </row>
    <row r="288" spans="1:16" x14ac:dyDescent="0.25">
      <c r="A288" s="339"/>
      <c r="B288" s="90" t="s">
        <v>338</v>
      </c>
      <c r="C288" s="177">
        <v>17</v>
      </c>
      <c r="D288" s="100">
        <v>6851</v>
      </c>
      <c r="E288" s="100">
        <v>6868</v>
      </c>
      <c r="F288" s="120">
        <v>17</v>
      </c>
      <c r="G288" s="100">
        <v>7007</v>
      </c>
      <c r="H288" s="101">
        <f t="shared" si="27"/>
        <v>7024</v>
      </c>
      <c r="I288" s="176">
        <f t="shared" si="31"/>
        <v>1</v>
      </c>
      <c r="J288" s="175">
        <f t="shared" si="29"/>
        <v>1.0227703984819734</v>
      </c>
      <c r="K288" s="155">
        <f t="shared" si="30"/>
        <v>1.0227140361094933</v>
      </c>
      <c r="L288" s="161" t="s">
        <v>410</v>
      </c>
      <c r="M288" s="161" t="s">
        <v>409</v>
      </c>
      <c r="N288" s="174" t="s">
        <v>408</v>
      </c>
    </row>
    <row r="289" spans="1:14" ht="15.75" thickBot="1" x14ac:dyDescent="0.3">
      <c r="A289" s="339"/>
      <c r="B289" s="90" t="s">
        <v>334</v>
      </c>
      <c r="C289" s="177">
        <v>951</v>
      </c>
      <c r="D289" s="100">
        <v>42182</v>
      </c>
      <c r="E289" s="100">
        <v>43133</v>
      </c>
      <c r="F289" s="120">
        <v>1460</v>
      </c>
      <c r="G289" s="100">
        <v>48908</v>
      </c>
      <c r="H289" s="101">
        <f t="shared" si="27"/>
        <v>50368</v>
      </c>
      <c r="I289" s="176">
        <f t="shared" si="31"/>
        <v>1.5352260778128286</v>
      </c>
      <c r="J289" s="175">
        <f t="shared" si="29"/>
        <v>1.1594518989142288</v>
      </c>
      <c r="K289" s="155">
        <f t="shared" si="30"/>
        <v>1.1677369995131337</v>
      </c>
      <c r="L289" s="161" t="s">
        <v>264</v>
      </c>
      <c r="M289" s="161" t="s">
        <v>407</v>
      </c>
      <c r="N289" s="174" t="s">
        <v>406</v>
      </c>
    </row>
    <row r="290" spans="1:14" ht="15.75" thickBot="1" x14ac:dyDescent="0.3">
      <c r="A290" s="339" t="s">
        <v>405</v>
      </c>
      <c r="B290" s="184" t="s">
        <v>342</v>
      </c>
      <c r="C290" s="183">
        <v>364</v>
      </c>
      <c r="D290" s="108">
        <v>42239</v>
      </c>
      <c r="E290" s="108">
        <v>42603</v>
      </c>
      <c r="F290" s="123">
        <v>586</v>
      </c>
      <c r="G290" s="108">
        <v>55153</v>
      </c>
      <c r="H290" s="109">
        <f t="shared" si="27"/>
        <v>55739</v>
      </c>
      <c r="I290" s="182">
        <f t="shared" si="31"/>
        <v>1.6098901098901099</v>
      </c>
      <c r="J290" s="181">
        <f t="shared" si="29"/>
        <v>1.3057364047444304</v>
      </c>
      <c r="K290" s="180">
        <f t="shared" si="30"/>
        <v>1.3083350937727389</v>
      </c>
      <c r="L290" s="179" t="s">
        <v>404</v>
      </c>
      <c r="M290" s="179" t="s">
        <v>403</v>
      </c>
      <c r="N290" s="178" t="s">
        <v>402</v>
      </c>
    </row>
    <row r="291" spans="1:14" x14ac:dyDescent="0.25">
      <c r="A291" s="339"/>
      <c r="B291" s="90" t="s">
        <v>338</v>
      </c>
      <c r="C291" s="177">
        <v>28</v>
      </c>
      <c r="D291" s="100">
        <v>20444</v>
      </c>
      <c r="E291" s="100">
        <v>20472</v>
      </c>
      <c r="F291" s="120">
        <v>48</v>
      </c>
      <c r="G291" s="100">
        <v>26561</v>
      </c>
      <c r="H291" s="101">
        <f t="shared" si="27"/>
        <v>26609</v>
      </c>
      <c r="I291" s="176">
        <f t="shared" si="31"/>
        <v>1.7142857142857142</v>
      </c>
      <c r="J291" s="175">
        <f t="shared" si="29"/>
        <v>1.2992075914693797</v>
      </c>
      <c r="K291" s="155">
        <f t="shared" si="30"/>
        <v>1.2997753028526768</v>
      </c>
      <c r="L291" s="161" t="s">
        <v>401</v>
      </c>
      <c r="M291" s="161" t="s">
        <v>400</v>
      </c>
      <c r="N291" s="174" t="s">
        <v>399</v>
      </c>
    </row>
    <row r="292" spans="1:14" ht="15.75" thickBot="1" x14ac:dyDescent="0.3">
      <c r="A292" s="339"/>
      <c r="B292" s="90" t="s">
        <v>334</v>
      </c>
      <c r="C292" s="177">
        <v>336</v>
      </c>
      <c r="D292" s="100">
        <v>21795</v>
      </c>
      <c r="E292" s="100">
        <v>22131</v>
      </c>
      <c r="F292" s="120">
        <v>538</v>
      </c>
      <c r="G292" s="100">
        <v>28592</v>
      </c>
      <c r="H292" s="101">
        <f t="shared" si="27"/>
        <v>29130</v>
      </c>
      <c r="I292" s="176">
        <f t="shared" si="31"/>
        <v>1.6011904761904763</v>
      </c>
      <c r="J292" s="175">
        <f t="shared" si="29"/>
        <v>1.3118605184675385</v>
      </c>
      <c r="K292" s="155">
        <f t="shared" si="30"/>
        <v>1.3162532194659076</v>
      </c>
      <c r="L292" s="161" t="s">
        <v>398</v>
      </c>
      <c r="M292" s="161" t="s">
        <v>379</v>
      </c>
      <c r="N292" s="174" t="s">
        <v>397</v>
      </c>
    </row>
    <row r="293" spans="1:14" ht="15.75" thickBot="1" x14ac:dyDescent="0.3">
      <c r="A293" s="367" t="s">
        <v>396</v>
      </c>
      <c r="B293" s="184" t="s">
        <v>342</v>
      </c>
      <c r="C293" s="183">
        <v>1827</v>
      </c>
      <c r="D293" s="108">
        <v>13389</v>
      </c>
      <c r="E293" s="108">
        <v>15216</v>
      </c>
      <c r="F293" s="123">
        <v>10062</v>
      </c>
      <c r="G293" s="108">
        <v>14650</v>
      </c>
      <c r="H293" s="109">
        <f t="shared" si="27"/>
        <v>24712</v>
      </c>
      <c r="I293" s="182">
        <f t="shared" si="31"/>
        <v>5.5073891625615765</v>
      </c>
      <c r="J293" s="181">
        <f t="shared" si="29"/>
        <v>1.0941817910224811</v>
      </c>
      <c r="K293" s="180">
        <f t="shared" si="30"/>
        <v>1.624079915878023</v>
      </c>
      <c r="L293" s="179" t="s">
        <v>395</v>
      </c>
      <c r="M293" s="179" t="s">
        <v>394</v>
      </c>
      <c r="N293" s="178" t="s">
        <v>393</v>
      </c>
    </row>
    <row r="294" spans="1:14" x14ac:dyDescent="0.25">
      <c r="A294" s="368"/>
      <c r="B294" s="90" t="s">
        <v>338</v>
      </c>
      <c r="C294" s="177">
        <v>890</v>
      </c>
      <c r="D294" s="100">
        <v>9072</v>
      </c>
      <c r="E294" s="100">
        <v>9962</v>
      </c>
      <c r="F294" s="120">
        <v>5543</v>
      </c>
      <c r="G294" s="100">
        <v>9072</v>
      </c>
      <c r="H294" s="101">
        <f t="shared" si="27"/>
        <v>14615</v>
      </c>
      <c r="I294" s="176">
        <f t="shared" si="31"/>
        <v>6.2280898876404498</v>
      </c>
      <c r="J294" s="175">
        <f t="shared" si="29"/>
        <v>1</v>
      </c>
      <c r="K294" s="155">
        <f t="shared" si="30"/>
        <v>1.4670748845613331</v>
      </c>
      <c r="L294" s="161" t="s">
        <v>392</v>
      </c>
      <c r="M294" s="161" t="s">
        <v>391</v>
      </c>
      <c r="N294" s="174" t="s">
        <v>390</v>
      </c>
    </row>
    <row r="295" spans="1:14" ht="15.75" thickBot="1" x14ac:dyDescent="0.3">
      <c r="A295" s="369"/>
      <c r="B295" s="90" t="s">
        <v>334</v>
      </c>
      <c r="C295" s="177">
        <v>937</v>
      </c>
      <c r="D295" s="100">
        <v>4317</v>
      </c>
      <c r="E295" s="100">
        <v>5254</v>
      </c>
      <c r="F295" s="120">
        <v>4519</v>
      </c>
      <c r="G295" s="100">
        <v>5578</v>
      </c>
      <c r="H295" s="101">
        <f t="shared" si="27"/>
        <v>10097</v>
      </c>
      <c r="I295" s="176">
        <f t="shared" si="31"/>
        <v>4.8228388473852721</v>
      </c>
      <c r="J295" s="175">
        <f t="shared" si="29"/>
        <v>1.2921009960620802</v>
      </c>
      <c r="K295" s="155">
        <f t="shared" si="30"/>
        <v>1.921773886562619</v>
      </c>
      <c r="L295" s="161" t="s">
        <v>389</v>
      </c>
      <c r="M295" s="161" t="s">
        <v>388</v>
      </c>
      <c r="N295" s="174" t="s">
        <v>387</v>
      </c>
    </row>
    <row r="296" spans="1:14" ht="15.75" thickBot="1" x14ac:dyDescent="0.3">
      <c r="A296" s="367" t="s">
        <v>386</v>
      </c>
      <c r="B296" s="184" t="s">
        <v>342</v>
      </c>
      <c r="C296" s="183">
        <v>7873</v>
      </c>
      <c r="D296" s="108">
        <v>39442</v>
      </c>
      <c r="E296" s="108">
        <v>47315</v>
      </c>
      <c r="F296" s="123">
        <v>30393</v>
      </c>
      <c r="G296" s="108">
        <v>40334</v>
      </c>
      <c r="H296" s="109">
        <f t="shared" si="27"/>
        <v>70727</v>
      </c>
      <c r="I296" s="182">
        <f t="shared" si="31"/>
        <v>3.8604089927600662</v>
      </c>
      <c r="J296" s="181">
        <f t="shared" si="29"/>
        <v>1.0226154860301202</v>
      </c>
      <c r="K296" s="180">
        <f t="shared" si="30"/>
        <v>1.4948113706012893</v>
      </c>
      <c r="L296" s="179" t="s">
        <v>385</v>
      </c>
      <c r="M296" s="179" t="s">
        <v>384</v>
      </c>
      <c r="N296" s="178" t="s">
        <v>383</v>
      </c>
    </row>
    <row r="297" spans="1:14" x14ac:dyDescent="0.25">
      <c r="A297" s="368"/>
      <c r="B297" s="90" t="s">
        <v>338</v>
      </c>
      <c r="C297" s="177">
        <v>7043</v>
      </c>
      <c r="D297" s="100">
        <v>35991</v>
      </c>
      <c r="E297" s="100">
        <v>43034</v>
      </c>
      <c r="F297" s="120">
        <v>26774</v>
      </c>
      <c r="G297" s="100">
        <v>35991</v>
      </c>
      <c r="H297" s="101">
        <f t="shared" si="27"/>
        <v>62765</v>
      </c>
      <c r="I297" s="176">
        <f t="shared" si="31"/>
        <v>3.8015050404657105</v>
      </c>
      <c r="J297" s="175">
        <f t="shared" si="29"/>
        <v>1</v>
      </c>
      <c r="K297" s="155">
        <f t="shared" si="30"/>
        <v>1.4584979318678255</v>
      </c>
      <c r="L297" s="161" t="s">
        <v>382</v>
      </c>
      <c r="M297" s="161" t="s">
        <v>381</v>
      </c>
      <c r="N297" s="174" t="s">
        <v>380</v>
      </c>
    </row>
    <row r="298" spans="1:14" ht="15.75" thickBot="1" x14ac:dyDescent="0.3">
      <c r="A298" s="369"/>
      <c r="B298" s="90" t="s">
        <v>334</v>
      </c>
      <c r="C298" s="177">
        <v>830</v>
      </c>
      <c r="D298" s="100">
        <v>3451</v>
      </c>
      <c r="E298" s="100">
        <v>4281</v>
      </c>
      <c r="F298" s="120">
        <v>3619</v>
      </c>
      <c r="G298" s="100">
        <v>4343</v>
      </c>
      <c r="H298" s="101">
        <f t="shared" si="27"/>
        <v>7962</v>
      </c>
      <c r="I298" s="176">
        <f t="shared" si="31"/>
        <v>4.3602409638554214</v>
      </c>
      <c r="J298" s="175">
        <f t="shared" si="29"/>
        <v>1.2584758041147492</v>
      </c>
      <c r="K298" s="155">
        <f t="shared" si="30"/>
        <v>1.8598458304134549</v>
      </c>
      <c r="L298" s="161" t="s">
        <v>379</v>
      </c>
      <c r="M298" s="161" t="s">
        <v>378</v>
      </c>
      <c r="N298" s="174" t="s">
        <v>377</v>
      </c>
    </row>
    <row r="299" spans="1:14" ht="15.75" thickBot="1" x14ac:dyDescent="0.3">
      <c r="A299" s="339" t="s">
        <v>261</v>
      </c>
      <c r="B299" s="184" t="s">
        <v>342</v>
      </c>
      <c r="C299" s="183">
        <v>1349</v>
      </c>
      <c r="D299" s="108">
        <v>140102</v>
      </c>
      <c r="E299" s="108">
        <v>141451</v>
      </c>
      <c r="F299" s="123">
        <v>3484</v>
      </c>
      <c r="G299" s="108">
        <v>191164</v>
      </c>
      <c r="H299" s="109">
        <f t="shared" si="27"/>
        <v>194648</v>
      </c>
      <c r="I299" s="182">
        <f t="shared" si="31"/>
        <v>2.5826538176426981</v>
      </c>
      <c r="J299" s="181">
        <f t="shared" si="29"/>
        <v>1.3644630340751738</v>
      </c>
      <c r="K299" s="180">
        <f t="shared" si="30"/>
        <v>1.376080762949714</v>
      </c>
      <c r="L299" s="179" t="s">
        <v>376</v>
      </c>
      <c r="M299" s="179" t="s">
        <v>375</v>
      </c>
      <c r="N299" s="178" t="s">
        <v>374</v>
      </c>
    </row>
    <row r="300" spans="1:14" x14ac:dyDescent="0.25">
      <c r="A300" s="339"/>
      <c r="B300" s="90" t="s">
        <v>338</v>
      </c>
      <c r="C300" s="177">
        <v>192</v>
      </c>
      <c r="D300" s="100">
        <v>6062</v>
      </c>
      <c r="E300" s="100">
        <v>6254</v>
      </c>
      <c r="F300" s="120">
        <v>483</v>
      </c>
      <c r="G300" s="100">
        <v>9697</v>
      </c>
      <c r="H300" s="101">
        <f t="shared" ref="H300:H314" si="32">SUM(F300:G300)</f>
        <v>10180</v>
      </c>
      <c r="I300" s="176">
        <f t="shared" si="31"/>
        <v>2.515625</v>
      </c>
      <c r="J300" s="175">
        <f t="shared" si="29"/>
        <v>1.5996370834708018</v>
      </c>
      <c r="K300" s="155">
        <f t="shared" si="30"/>
        <v>1.627758234729773</v>
      </c>
      <c r="L300" s="161" t="s">
        <v>373</v>
      </c>
      <c r="M300" s="161" t="s">
        <v>372</v>
      </c>
      <c r="N300" s="174" t="s">
        <v>371</v>
      </c>
    </row>
    <row r="301" spans="1:14" ht="15.75" thickBot="1" x14ac:dyDescent="0.3">
      <c r="A301" s="339"/>
      <c r="B301" s="90" t="s">
        <v>334</v>
      </c>
      <c r="C301" s="177">
        <v>1157</v>
      </c>
      <c r="D301" s="100">
        <v>134040</v>
      </c>
      <c r="E301" s="100">
        <v>135197</v>
      </c>
      <c r="F301" s="120">
        <v>3001</v>
      </c>
      <c r="G301" s="100">
        <v>181467</v>
      </c>
      <c r="H301" s="101">
        <f t="shared" si="32"/>
        <v>184468</v>
      </c>
      <c r="I301" s="176">
        <f t="shared" si="31"/>
        <v>2.5937770095073467</v>
      </c>
      <c r="J301" s="175">
        <f t="shared" si="29"/>
        <v>1.3538272157564906</v>
      </c>
      <c r="K301" s="155">
        <f t="shared" si="30"/>
        <v>1.3644385600272195</v>
      </c>
      <c r="L301" s="161" t="s">
        <v>370</v>
      </c>
      <c r="M301" s="161" t="s">
        <v>369</v>
      </c>
      <c r="N301" s="174" t="s">
        <v>368</v>
      </c>
    </row>
    <row r="302" spans="1:14" ht="15.75" thickBot="1" x14ac:dyDescent="0.3">
      <c r="A302" s="367" t="s">
        <v>259</v>
      </c>
      <c r="B302" s="184" t="s">
        <v>342</v>
      </c>
      <c r="C302" s="183">
        <v>4728</v>
      </c>
      <c r="D302" s="108">
        <v>41358</v>
      </c>
      <c r="E302" s="108">
        <v>46086</v>
      </c>
      <c r="F302" s="123">
        <v>5728</v>
      </c>
      <c r="G302" s="108">
        <v>47192</v>
      </c>
      <c r="H302" s="109">
        <f t="shared" si="32"/>
        <v>52920</v>
      </c>
      <c r="I302" s="182">
        <f t="shared" si="31"/>
        <v>1.2115059221658206</v>
      </c>
      <c r="J302" s="181">
        <f t="shared" si="29"/>
        <v>1.1410609797378983</v>
      </c>
      <c r="K302" s="180">
        <f t="shared" si="30"/>
        <v>1.1482879833355031</v>
      </c>
      <c r="L302" s="179" t="s">
        <v>367</v>
      </c>
      <c r="M302" s="179" t="s">
        <v>366</v>
      </c>
      <c r="N302" s="178" t="s">
        <v>365</v>
      </c>
    </row>
    <row r="303" spans="1:14" x14ac:dyDescent="0.25">
      <c r="A303" s="368"/>
      <c r="B303" s="90" t="s">
        <v>338</v>
      </c>
      <c r="C303" s="177">
        <v>7</v>
      </c>
      <c r="D303" s="100">
        <v>8861</v>
      </c>
      <c r="E303" s="100">
        <v>8868</v>
      </c>
      <c r="F303" s="120">
        <v>7</v>
      </c>
      <c r="G303" s="100">
        <v>12283</v>
      </c>
      <c r="H303" s="101">
        <f t="shared" si="32"/>
        <v>12290</v>
      </c>
      <c r="I303" s="176">
        <f t="shared" si="31"/>
        <v>1</v>
      </c>
      <c r="J303" s="175">
        <f t="shared" si="29"/>
        <v>1.3861866606477824</v>
      </c>
      <c r="K303" s="155">
        <f t="shared" si="30"/>
        <v>1.3858818222823635</v>
      </c>
      <c r="L303" s="161" t="s">
        <v>358</v>
      </c>
      <c r="M303" s="161" t="s">
        <v>364</v>
      </c>
      <c r="N303" s="174" t="s">
        <v>363</v>
      </c>
    </row>
    <row r="304" spans="1:14" x14ac:dyDescent="0.25">
      <c r="A304" s="368"/>
      <c r="B304" s="124" t="s">
        <v>362</v>
      </c>
      <c r="C304" s="177">
        <v>4718</v>
      </c>
      <c r="D304" s="100">
        <v>30058</v>
      </c>
      <c r="E304" s="100">
        <v>34776</v>
      </c>
      <c r="F304" s="120">
        <v>5718</v>
      </c>
      <c r="G304" s="100">
        <v>32032</v>
      </c>
      <c r="H304" s="101">
        <f t="shared" si="32"/>
        <v>37750</v>
      </c>
      <c r="I304" s="176">
        <f t="shared" si="31"/>
        <v>1.211954217888936</v>
      </c>
      <c r="J304" s="175">
        <f t="shared" si="29"/>
        <v>1.0656730321378667</v>
      </c>
      <c r="K304" s="155">
        <f t="shared" si="30"/>
        <v>1.0855187485622269</v>
      </c>
      <c r="L304" s="161" t="s">
        <v>361</v>
      </c>
      <c r="M304" s="161" t="s">
        <v>360</v>
      </c>
      <c r="N304" s="174" t="s">
        <v>359</v>
      </c>
    </row>
    <row r="305" spans="1:14" ht="15.75" thickBot="1" x14ac:dyDescent="0.3">
      <c r="A305" s="369"/>
      <c r="B305" s="90" t="s">
        <v>334</v>
      </c>
      <c r="C305" s="177">
        <v>3</v>
      </c>
      <c r="D305" s="100">
        <v>2439</v>
      </c>
      <c r="E305" s="100">
        <v>2442</v>
      </c>
      <c r="F305" s="120">
        <v>3</v>
      </c>
      <c r="G305" s="100">
        <v>2877</v>
      </c>
      <c r="H305" s="101">
        <f t="shared" si="32"/>
        <v>2880</v>
      </c>
      <c r="I305" s="176">
        <f t="shared" si="31"/>
        <v>1</v>
      </c>
      <c r="J305" s="175">
        <f t="shared" si="29"/>
        <v>1.1795817958179582</v>
      </c>
      <c r="K305" s="155">
        <f t="shared" si="30"/>
        <v>1.1793611793611793</v>
      </c>
      <c r="L305" s="161" t="s">
        <v>358</v>
      </c>
      <c r="M305" s="161" t="s">
        <v>357</v>
      </c>
      <c r="N305" s="174" t="s">
        <v>357</v>
      </c>
    </row>
    <row r="306" spans="1:14" ht="15.75" thickBot="1" x14ac:dyDescent="0.3">
      <c r="A306" s="367" t="s">
        <v>260</v>
      </c>
      <c r="B306" s="184" t="s">
        <v>342</v>
      </c>
      <c r="C306" s="183">
        <v>1387</v>
      </c>
      <c r="D306" s="108">
        <v>5621</v>
      </c>
      <c r="E306" s="108">
        <v>7008</v>
      </c>
      <c r="F306" s="123">
        <v>1732</v>
      </c>
      <c r="G306" s="108">
        <v>7525</v>
      </c>
      <c r="H306" s="109">
        <f t="shared" si="32"/>
        <v>9257</v>
      </c>
      <c r="I306" s="182">
        <f t="shared" si="31"/>
        <v>1.2487382840663301</v>
      </c>
      <c r="J306" s="181">
        <f t="shared" si="29"/>
        <v>1.3387297633872977</v>
      </c>
      <c r="K306" s="180">
        <f t="shared" si="30"/>
        <v>1.3209189497716896</v>
      </c>
      <c r="L306" s="179" t="s">
        <v>356</v>
      </c>
      <c r="M306" s="179" t="s">
        <v>355</v>
      </c>
      <c r="N306" s="178" t="s">
        <v>354</v>
      </c>
    </row>
    <row r="307" spans="1:14" x14ac:dyDescent="0.25">
      <c r="A307" s="368"/>
      <c r="B307" s="90" t="s">
        <v>338</v>
      </c>
      <c r="C307" s="177">
        <v>1387</v>
      </c>
      <c r="D307" s="100">
        <v>5621</v>
      </c>
      <c r="E307" s="100">
        <v>7008</v>
      </c>
      <c r="F307" s="120">
        <v>1732</v>
      </c>
      <c r="G307" s="100">
        <v>7525</v>
      </c>
      <c r="H307" s="101">
        <f t="shared" si="32"/>
        <v>9257</v>
      </c>
      <c r="I307" s="176">
        <f t="shared" si="31"/>
        <v>1.2487382840663301</v>
      </c>
      <c r="J307" s="175">
        <f t="shared" si="29"/>
        <v>1.3387297633872977</v>
      </c>
      <c r="K307" s="155">
        <f t="shared" si="30"/>
        <v>1.3209189497716896</v>
      </c>
      <c r="L307" s="161" t="s">
        <v>356</v>
      </c>
      <c r="M307" s="161" t="s">
        <v>355</v>
      </c>
      <c r="N307" s="174" t="s">
        <v>354</v>
      </c>
    </row>
    <row r="308" spans="1:14" ht="15.75" thickBot="1" x14ac:dyDescent="0.3">
      <c r="A308" s="369"/>
      <c r="B308" s="90" t="s">
        <v>334</v>
      </c>
      <c r="C308" s="192"/>
      <c r="D308" s="190"/>
      <c r="E308" s="190"/>
      <c r="F308" s="191"/>
      <c r="G308" s="190"/>
      <c r="H308" s="189">
        <f t="shared" si="32"/>
        <v>0</v>
      </c>
      <c r="I308" s="188" t="s">
        <v>353</v>
      </c>
      <c r="J308" s="153" t="s">
        <v>353</v>
      </c>
      <c r="K308" s="187" t="s">
        <v>353</v>
      </c>
      <c r="L308" s="186" t="s">
        <v>353</v>
      </c>
      <c r="M308" s="186" t="s">
        <v>353</v>
      </c>
      <c r="N308" s="185" t="s">
        <v>353</v>
      </c>
    </row>
    <row r="309" spans="1:14" ht="15.75" thickBot="1" x14ac:dyDescent="0.3">
      <c r="A309" s="367" t="s">
        <v>352</v>
      </c>
      <c r="B309" s="184" t="s">
        <v>342</v>
      </c>
      <c r="C309" s="183">
        <v>131</v>
      </c>
      <c r="D309" s="108">
        <v>23655</v>
      </c>
      <c r="E309" s="108">
        <v>23786</v>
      </c>
      <c r="F309" s="123">
        <v>294</v>
      </c>
      <c r="G309" s="108">
        <v>24170</v>
      </c>
      <c r="H309" s="109">
        <f t="shared" si="32"/>
        <v>24464</v>
      </c>
      <c r="I309" s="182">
        <f t="shared" ref="I309:K311" si="33">F309/C309</f>
        <v>2.2442748091603053</v>
      </c>
      <c r="J309" s="181">
        <f t="shared" si="33"/>
        <v>1.0217712957091525</v>
      </c>
      <c r="K309" s="180">
        <f t="shared" si="33"/>
        <v>1.0285041621121669</v>
      </c>
      <c r="L309" s="179" t="s">
        <v>351</v>
      </c>
      <c r="M309" s="179" t="s">
        <v>350</v>
      </c>
      <c r="N309" s="178" t="s">
        <v>349</v>
      </c>
    </row>
    <row r="310" spans="1:14" x14ac:dyDescent="0.25">
      <c r="A310" s="368"/>
      <c r="B310" s="90" t="s">
        <v>338</v>
      </c>
      <c r="C310" s="177">
        <v>39</v>
      </c>
      <c r="D310" s="100">
        <v>20982</v>
      </c>
      <c r="E310" s="100">
        <v>21021</v>
      </c>
      <c r="F310" s="120">
        <v>43</v>
      </c>
      <c r="G310" s="100">
        <v>20982</v>
      </c>
      <c r="H310" s="101">
        <f t="shared" si="32"/>
        <v>21025</v>
      </c>
      <c r="I310" s="176">
        <f t="shared" si="33"/>
        <v>1.1025641025641026</v>
      </c>
      <c r="J310" s="175">
        <f t="shared" si="33"/>
        <v>1</v>
      </c>
      <c r="K310" s="155">
        <f t="shared" si="33"/>
        <v>1.0001902859045717</v>
      </c>
      <c r="L310" s="161" t="s">
        <v>348</v>
      </c>
      <c r="M310" s="161" t="s">
        <v>347</v>
      </c>
      <c r="N310" s="174" t="s">
        <v>346</v>
      </c>
    </row>
    <row r="311" spans="1:14" ht="15.75" thickBot="1" x14ac:dyDescent="0.3">
      <c r="A311" s="369"/>
      <c r="B311" s="90" t="s">
        <v>334</v>
      </c>
      <c r="C311" s="177">
        <v>92</v>
      </c>
      <c r="D311" s="100">
        <v>2673</v>
      </c>
      <c r="E311" s="100">
        <v>2765</v>
      </c>
      <c r="F311" s="120">
        <v>251</v>
      </c>
      <c r="G311" s="100">
        <v>3188</v>
      </c>
      <c r="H311" s="101">
        <f t="shared" si="32"/>
        <v>3439</v>
      </c>
      <c r="I311" s="176">
        <f t="shared" si="33"/>
        <v>2.7282608695652173</v>
      </c>
      <c r="J311" s="175">
        <f t="shared" si="33"/>
        <v>1.192667414889637</v>
      </c>
      <c r="K311" s="155">
        <f t="shared" si="33"/>
        <v>1.24376130198915</v>
      </c>
      <c r="L311" s="161" t="s">
        <v>345</v>
      </c>
      <c r="M311" s="161" t="s">
        <v>344</v>
      </c>
      <c r="N311" s="174" t="s">
        <v>343</v>
      </c>
    </row>
    <row r="312" spans="1:14" ht="15.75" thickBot="1" x14ac:dyDescent="0.3">
      <c r="A312" s="367" t="s">
        <v>324</v>
      </c>
      <c r="B312" s="184" t="s">
        <v>342</v>
      </c>
      <c r="C312" s="183">
        <v>2331</v>
      </c>
      <c r="D312" s="108">
        <v>72982</v>
      </c>
      <c r="E312" s="108">
        <v>75313</v>
      </c>
      <c r="F312" s="123">
        <v>6086</v>
      </c>
      <c r="G312" s="108">
        <v>84394</v>
      </c>
      <c r="H312" s="109">
        <f t="shared" si="32"/>
        <v>90480</v>
      </c>
      <c r="I312" s="182">
        <v>2.6</v>
      </c>
      <c r="J312" s="181">
        <f t="shared" ref="J312:K314" si="34">G312/D312</f>
        <v>1.1563673234496177</v>
      </c>
      <c r="K312" s="180">
        <f t="shared" si="34"/>
        <v>1.2013862148633039</v>
      </c>
      <c r="L312" s="179" t="s">
        <v>341</v>
      </c>
      <c r="M312" s="179" t="s">
        <v>340</v>
      </c>
      <c r="N312" s="178" t="s">
        <v>339</v>
      </c>
    </row>
    <row r="313" spans="1:14" x14ac:dyDescent="0.25">
      <c r="A313" s="368"/>
      <c r="B313" s="90" t="s">
        <v>338</v>
      </c>
      <c r="C313" s="177">
        <v>1155</v>
      </c>
      <c r="D313" s="100">
        <v>65112</v>
      </c>
      <c r="E313" s="100">
        <v>66267</v>
      </c>
      <c r="F313" s="120">
        <v>3778</v>
      </c>
      <c r="G313" s="100">
        <v>68856</v>
      </c>
      <c r="H313" s="101">
        <f t="shared" si="32"/>
        <v>72634</v>
      </c>
      <c r="I313" s="176">
        <f>F313/C313</f>
        <v>3.2709956709956711</v>
      </c>
      <c r="J313" s="175">
        <f t="shared" si="34"/>
        <v>1.0575009214891264</v>
      </c>
      <c r="K313" s="155">
        <f t="shared" si="34"/>
        <v>1.0960810056287442</v>
      </c>
      <c r="L313" s="161" t="s">
        <v>337</v>
      </c>
      <c r="M313" s="161" t="s">
        <v>336</v>
      </c>
      <c r="N313" s="174" t="s">
        <v>335</v>
      </c>
    </row>
    <row r="314" spans="1:14" ht="15" customHeight="1" x14ac:dyDescent="0.25">
      <c r="A314" s="369"/>
      <c r="B314" s="173" t="s">
        <v>334</v>
      </c>
      <c r="C314" s="172">
        <v>1176</v>
      </c>
      <c r="D314" s="170">
        <v>7870</v>
      </c>
      <c r="E314" s="170">
        <v>9046</v>
      </c>
      <c r="F314" s="171">
        <v>2308</v>
      </c>
      <c r="G314" s="170">
        <v>15538</v>
      </c>
      <c r="H314" s="169">
        <f t="shared" si="32"/>
        <v>17846</v>
      </c>
      <c r="I314" s="168">
        <f>F314/C314</f>
        <v>1.9625850340136055</v>
      </c>
      <c r="J314" s="167">
        <f t="shared" si="34"/>
        <v>1.9743329097839899</v>
      </c>
      <c r="K314" s="166">
        <f t="shared" si="34"/>
        <v>1.9728056599602033</v>
      </c>
      <c r="L314" s="165" t="s">
        <v>333</v>
      </c>
      <c r="M314" s="165" t="s">
        <v>332</v>
      </c>
      <c r="N314" s="164" t="s">
        <v>331</v>
      </c>
    </row>
    <row r="315" spans="1:14" x14ac:dyDescent="0.25">
      <c r="A315" s="49"/>
      <c r="B315" s="163"/>
      <c r="C315" s="162"/>
      <c r="D315" s="161"/>
      <c r="E315" s="161"/>
      <c r="F315" s="161"/>
      <c r="G315" s="161"/>
      <c r="H315" s="161"/>
      <c r="I315" s="160"/>
      <c r="J315" s="160"/>
      <c r="K315" s="160"/>
      <c r="L315" s="160"/>
      <c r="M315" s="160"/>
      <c r="N315" s="160"/>
    </row>
    <row r="316" spans="1:14" x14ac:dyDescent="0.25">
      <c r="A316" s="49"/>
      <c r="B316" s="90"/>
      <c r="C316" s="161"/>
      <c r="D316" s="161"/>
      <c r="E316" s="161"/>
      <c r="F316" s="161"/>
      <c r="G316" s="161"/>
      <c r="H316" s="161"/>
      <c r="I316" s="160"/>
      <c r="J316" s="160"/>
      <c r="K316" s="160"/>
      <c r="L316" s="160"/>
      <c r="M316" s="160"/>
      <c r="N316" s="160"/>
    </row>
    <row r="317" spans="1:14" x14ac:dyDescent="0.25">
      <c r="A317" s="49"/>
      <c r="B317" s="90"/>
      <c r="C317" s="161"/>
      <c r="D317" s="161"/>
      <c r="E317" s="161"/>
      <c r="F317" s="161"/>
      <c r="G317" s="161"/>
      <c r="H317" s="161"/>
      <c r="I317" s="160"/>
      <c r="J317" s="160"/>
      <c r="K317" s="160"/>
      <c r="L317" s="160"/>
      <c r="M317" s="160"/>
      <c r="N317" s="160"/>
    </row>
    <row r="318" spans="1:14" x14ac:dyDescent="0.25">
      <c r="A318" s="49"/>
      <c r="B318" s="90"/>
      <c r="C318" s="161"/>
      <c r="D318" s="161"/>
      <c r="E318" s="161"/>
      <c r="F318" s="161"/>
      <c r="G318" s="161"/>
      <c r="H318" s="161"/>
      <c r="I318" s="160"/>
      <c r="J318" s="160"/>
      <c r="K318" s="160"/>
      <c r="L318" s="160"/>
      <c r="M318" s="160"/>
      <c r="N318" s="160"/>
    </row>
    <row r="319" spans="1:14" x14ac:dyDescent="0.25">
      <c r="A319" s="49"/>
      <c r="B319" s="90"/>
      <c r="C319" s="161"/>
      <c r="D319" s="161"/>
      <c r="E319" s="161"/>
      <c r="F319" s="161"/>
      <c r="G319" s="161"/>
      <c r="H319" s="161"/>
      <c r="I319" s="160"/>
      <c r="J319" s="160"/>
      <c r="K319" s="160"/>
      <c r="L319" s="160"/>
      <c r="M319" s="160"/>
      <c r="N319" s="160"/>
    </row>
    <row r="320" spans="1:14" x14ac:dyDescent="0.25">
      <c r="A320" s="49"/>
      <c r="B320" s="90"/>
      <c r="C320" s="161"/>
      <c r="D320" s="161"/>
      <c r="E320" s="161"/>
      <c r="F320" s="161"/>
      <c r="G320" s="161"/>
      <c r="H320" s="161"/>
      <c r="I320" s="160"/>
      <c r="J320" s="160"/>
      <c r="K320" s="160"/>
      <c r="L320" s="160"/>
      <c r="M320" s="160"/>
      <c r="N320" s="160"/>
    </row>
    <row r="321" spans="1:14" x14ac:dyDescent="0.25">
      <c r="A321" s="49"/>
      <c r="B321" s="90"/>
      <c r="C321" s="161"/>
      <c r="D321" s="161"/>
      <c r="E321" s="161"/>
      <c r="F321" s="161"/>
      <c r="G321" s="161"/>
      <c r="H321" s="161"/>
      <c r="I321" s="160"/>
      <c r="J321" s="160"/>
      <c r="K321" s="160"/>
      <c r="L321" s="160"/>
      <c r="M321" s="160"/>
      <c r="N321" s="160"/>
    </row>
    <row r="322" spans="1:14" x14ac:dyDescent="0.25">
      <c r="A322" s="49"/>
      <c r="B322" s="90"/>
      <c r="C322" s="161"/>
      <c r="D322" s="161"/>
      <c r="E322" s="161"/>
      <c r="F322" s="161"/>
      <c r="G322" s="161"/>
      <c r="H322" s="161"/>
      <c r="I322" s="160"/>
      <c r="J322" s="160"/>
      <c r="K322" s="160"/>
      <c r="L322" s="160"/>
      <c r="M322" s="160"/>
      <c r="N322" s="160"/>
    </row>
    <row r="323" spans="1:14" x14ac:dyDescent="0.25">
      <c r="A323" s="49"/>
      <c r="B323" s="90"/>
      <c r="C323" s="150"/>
      <c r="D323" s="150"/>
      <c r="E323" s="150"/>
      <c r="F323" s="150"/>
      <c r="G323" s="150"/>
      <c r="H323" s="150"/>
    </row>
    <row r="324" spans="1:14" x14ac:dyDescent="0.25">
      <c r="A324" s="49"/>
      <c r="B324" s="90"/>
      <c r="C324" s="150"/>
      <c r="D324" s="150"/>
      <c r="E324" s="150"/>
      <c r="F324" s="150"/>
      <c r="G324" s="150"/>
      <c r="H324" s="150"/>
    </row>
    <row r="325" spans="1:14" x14ac:dyDescent="0.25">
      <c r="A325" s="49"/>
      <c r="B325" s="90"/>
      <c r="C325" s="150"/>
      <c r="D325" s="150"/>
      <c r="E325" s="150"/>
      <c r="F325" s="150"/>
      <c r="G325" s="150"/>
      <c r="H325" s="150"/>
    </row>
    <row r="326" spans="1:14" x14ac:dyDescent="0.25">
      <c r="A326" s="49"/>
      <c r="B326" s="90"/>
      <c r="C326" s="150"/>
      <c r="D326" s="150"/>
      <c r="E326" s="150"/>
      <c r="F326" s="150"/>
      <c r="G326" s="150"/>
      <c r="H326" s="150"/>
    </row>
    <row r="327" spans="1:14" x14ac:dyDescent="0.25">
      <c r="A327" s="49"/>
      <c r="B327" s="90"/>
      <c r="C327" s="150"/>
      <c r="D327" s="150"/>
      <c r="E327" s="150"/>
      <c r="F327" s="150"/>
      <c r="G327" s="150"/>
      <c r="H327" s="150"/>
    </row>
    <row r="328" spans="1:14" x14ac:dyDescent="0.25">
      <c r="A328" s="49"/>
      <c r="B328" s="90"/>
      <c r="C328" s="150"/>
      <c r="D328" s="150"/>
      <c r="E328" s="150"/>
      <c r="F328" s="150"/>
      <c r="G328" s="150"/>
      <c r="H328" s="150"/>
    </row>
    <row r="329" spans="1:14" x14ac:dyDescent="0.25">
      <c r="A329" s="49"/>
      <c r="B329" s="90"/>
      <c r="C329" s="150"/>
      <c r="D329" s="150"/>
      <c r="E329" s="150"/>
      <c r="F329" s="150"/>
      <c r="G329" s="150"/>
      <c r="H329" s="150"/>
    </row>
    <row r="330" spans="1:14" x14ac:dyDescent="0.25">
      <c r="A330" s="49"/>
      <c r="B330" s="90"/>
      <c r="C330" s="150"/>
      <c r="D330" s="150"/>
      <c r="E330" s="150"/>
      <c r="F330" s="150"/>
      <c r="G330" s="150"/>
      <c r="H330" s="150"/>
    </row>
    <row r="331" spans="1:14" x14ac:dyDescent="0.25">
      <c r="A331" s="49"/>
      <c r="B331" s="90"/>
      <c r="C331" s="150"/>
      <c r="D331" s="150"/>
      <c r="E331" s="150"/>
      <c r="F331" s="150"/>
      <c r="G331" s="150"/>
      <c r="H331" s="150"/>
    </row>
    <row r="332" spans="1:14" x14ac:dyDescent="0.25">
      <c r="A332" s="49"/>
      <c r="B332" s="90"/>
      <c r="C332" s="150"/>
      <c r="D332" s="150"/>
      <c r="E332" s="150"/>
      <c r="F332" s="150"/>
      <c r="G332" s="150"/>
      <c r="H332" s="150"/>
    </row>
    <row r="333" spans="1:14" x14ac:dyDescent="0.25">
      <c r="A333" s="49"/>
      <c r="B333" s="90"/>
      <c r="C333" s="150"/>
      <c r="D333" s="150"/>
      <c r="E333" s="150"/>
      <c r="F333" s="150"/>
      <c r="G333" s="150"/>
      <c r="H333" s="150"/>
    </row>
    <row r="334" spans="1:14" x14ac:dyDescent="0.25">
      <c r="A334" s="49"/>
      <c r="B334" s="90"/>
      <c r="C334" s="150"/>
      <c r="D334" s="150"/>
      <c r="E334" s="150"/>
      <c r="F334" s="150"/>
      <c r="G334" s="150"/>
      <c r="H334" s="150"/>
    </row>
    <row r="335" spans="1:14" x14ac:dyDescent="0.25">
      <c r="A335" s="49"/>
      <c r="B335" s="90"/>
      <c r="C335" s="150"/>
      <c r="D335" s="150"/>
      <c r="E335" s="150"/>
      <c r="F335" s="150"/>
      <c r="G335" s="150"/>
      <c r="H335" s="150"/>
    </row>
    <row r="336" spans="1:14" x14ac:dyDescent="0.25">
      <c r="A336" s="49"/>
      <c r="B336" s="90"/>
      <c r="C336" s="150"/>
      <c r="D336" s="150"/>
      <c r="E336" s="150"/>
      <c r="F336" s="150"/>
      <c r="G336" s="150"/>
      <c r="H336" s="150"/>
    </row>
    <row r="337" spans="1:8" x14ac:dyDescent="0.25">
      <c r="A337" s="49"/>
      <c r="B337" s="90"/>
      <c r="C337" s="150"/>
      <c r="D337" s="150"/>
      <c r="E337" s="150"/>
      <c r="F337" s="150"/>
      <c r="G337" s="150"/>
      <c r="H337" s="150"/>
    </row>
    <row r="338" spans="1:8" x14ac:dyDescent="0.25">
      <c r="A338" s="49"/>
      <c r="B338" s="90"/>
      <c r="C338" s="150"/>
      <c r="D338" s="150"/>
      <c r="E338" s="150"/>
      <c r="F338" s="150"/>
      <c r="G338" s="150"/>
      <c r="H338" s="150"/>
    </row>
    <row r="339" spans="1:8" x14ac:dyDescent="0.25">
      <c r="A339" s="49"/>
      <c r="B339" s="90"/>
      <c r="C339" s="150"/>
      <c r="D339" s="150"/>
      <c r="E339" s="150"/>
      <c r="F339" s="150"/>
      <c r="G339" s="150"/>
      <c r="H339" s="150"/>
    </row>
    <row r="340" spans="1:8" x14ac:dyDescent="0.25">
      <c r="A340" s="49"/>
      <c r="B340" s="90"/>
      <c r="C340" s="150"/>
      <c r="D340" s="150"/>
      <c r="E340" s="150"/>
      <c r="F340" s="150"/>
      <c r="G340" s="150"/>
      <c r="H340" s="150"/>
    </row>
    <row r="341" spans="1:8" x14ac:dyDescent="0.25">
      <c r="A341" s="49"/>
      <c r="B341" s="90"/>
      <c r="C341" s="150"/>
      <c r="D341" s="150"/>
      <c r="E341" s="150"/>
      <c r="F341" s="150"/>
      <c r="G341" s="150"/>
      <c r="H341" s="150"/>
    </row>
    <row r="342" spans="1:8" x14ac:dyDescent="0.25">
      <c r="A342" s="49"/>
      <c r="B342" s="90"/>
      <c r="C342" s="150"/>
      <c r="D342" s="150"/>
      <c r="E342" s="150"/>
      <c r="F342" s="150"/>
      <c r="G342" s="150"/>
      <c r="H342" s="150"/>
    </row>
    <row r="343" spans="1:8" x14ac:dyDescent="0.25">
      <c r="A343" s="49"/>
      <c r="B343" s="90"/>
      <c r="C343" s="150"/>
      <c r="D343" s="150"/>
      <c r="E343" s="150"/>
      <c r="F343" s="150"/>
      <c r="G343" s="150"/>
      <c r="H343" s="150"/>
    </row>
    <row r="344" spans="1:8" x14ac:dyDescent="0.25">
      <c r="A344" s="49"/>
      <c r="B344" s="90"/>
      <c r="C344" s="150"/>
      <c r="D344" s="150"/>
      <c r="E344" s="150"/>
      <c r="F344" s="150"/>
      <c r="G344" s="150"/>
      <c r="H344" s="150"/>
    </row>
    <row r="345" spans="1:8" x14ac:dyDescent="0.25">
      <c r="A345" s="49"/>
      <c r="B345" s="90"/>
      <c r="C345" s="150"/>
      <c r="D345" s="150"/>
      <c r="E345" s="150"/>
      <c r="F345" s="150"/>
      <c r="G345" s="150"/>
      <c r="H345" s="150"/>
    </row>
    <row r="346" spans="1:8" x14ac:dyDescent="0.25">
      <c r="A346" s="49"/>
      <c r="B346" s="90"/>
      <c r="C346" s="150"/>
      <c r="D346" s="150"/>
      <c r="E346" s="150"/>
      <c r="F346" s="150"/>
      <c r="G346" s="150"/>
      <c r="H346" s="150"/>
    </row>
    <row r="347" spans="1:8" x14ac:dyDescent="0.25">
      <c r="A347" s="49"/>
      <c r="B347" s="90"/>
      <c r="C347" s="150"/>
      <c r="D347" s="150"/>
      <c r="E347" s="150"/>
      <c r="F347" s="150"/>
      <c r="G347" s="150"/>
      <c r="H347" s="150"/>
    </row>
    <row r="348" spans="1:8" x14ac:dyDescent="0.25">
      <c r="A348" s="49"/>
      <c r="B348" s="90"/>
      <c r="C348" s="150"/>
      <c r="D348" s="150"/>
      <c r="E348" s="150"/>
      <c r="F348" s="150"/>
      <c r="G348" s="150"/>
      <c r="H348" s="150"/>
    </row>
    <row r="349" spans="1:8" x14ac:dyDescent="0.25">
      <c r="A349" s="49"/>
      <c r="B349" s="90"/>
      <c r="C349" s="150"/>
      <c r="D349" s="150"/>
      <c r="E349" s="150"/>
      <c r="F349" s="150"/>
      <c r="G349" s="150"/>
      <c r="H349" s="150"/>
    </row>
    <row r="350" spans="1:8" x14ac:dyDescent="0.25">
      <c r="A350" s="49"/>
      <c r="B350" s="90"/>
      <c r="C350" s="150"/>
      <c r="D350" s="150"/>
      <c r="E350" s="150"/>
      <c r="F350" s="150"/>
      <c r="G350" s="150"/>
      <c r="H350" s="150"/>
    </row>
    <row r="351" spans="1:8" x14ac:dyDescent="0.25">
      <c r="A351" s="49"/>
      <c r="B351" s="90"/>
      <c r="C351" s="150"/>
      <c r="D351" s="150"/>
      <c r="E351" s="150"/>
      <c r="F351" s="150"/>
      <c r="G351" s="150"/>
      <c r="H351" s="150"/>
    </row>
    <row r="352" spans="1:8" x14ac:dyDescent="0.25">
      <c r="A352" s="49"/>
      <c r="B352" s="90"/>
      <c r="C352" s="150"/>
      <c r="D352" s="150"/>
      <c r="E352" s="150"/>
      <c r="F352" s="150"/>
      <c r="G352" s="150"/>
      <c r="H352" s="150"/>
    </row>
    <row r="353" spans="1:8" x14ac:dyDescent="0.25">
      <c r="A353" s="49"/>
      <c r="B353" s="90"/>
      <c r="C353" s="150"/>
      <c r="D353" s="150"/>
      <c r="E353" s="150"/>
      <c r="F353" s="150"/>
      <c r="G353" s="150"/>
      <c r="H353" s="150"/>
    </row>
    <row r="354" spans="1:8" x14ac:dyDescent="0.25">
      <c r="A354" s="49"/>
      <c r="B354" s="90"/>
      <c r="C354" s="150"/>
      <c r="D354" s="150"/>
      <c r="E354" s="150"/>
      <c r="F354" s="150"/>
      <c r="G354" s="150"/>
      <c r="H354" s="150"/>
    </row>
    <row r="355" spans="1:8" x14ac:dyDescent="0.25">
      <c r="A355" s="49"/>
      <c r="B355" s="90"/>
      <c r="C355" s="150"/>
      <c r="D355" s="150"/>
      <c r="E355" s="150"/>
      <c r="F355" s="150"/>
      <c r="G355" s="150"/>
      <c r="H355" s="150"/>
    </row>
    <row r="356" spans="1:8" x14ac:dyDescent="0.25">
      <c r="A356" s="49"/>
      <c r="B356" s="90"/>
      <c r="C356" s="150"/>
      <c r="D356" s="150"/>
      <c r="E356" s="150"/>
      <c r="F356" s="150"/>
      <c r="G356" s="150"/>
      <c r="H356" s="150"/>
    </row>
    <row r="357" spans="1:8" x14ac:dyDescent="0.25">
      <c r="A357" s="49"/>
      <c r="B357" s="90"/>
      <c r="C357" s="150"/>
      <c r="D357" s="150"/>
      <c r="E357" s="150"/>
      <c r="F357" s="150"/>
      <c r="G357" s="150"/>
      <c r="H357" s="150"/>
    </row>
    <row r="358" spans="1:8" x14ac:dyDescent="0.25">
      <c r="A358" s="49"/>
      <c r="B358" s="90"/>
      <c r="C358" s="150"/>
      <c r="D358" s="150"/>
      <c r="E358" s="150"/>
      <c r="F358" s="150"/>
      <c r="G358" s="150"/>
      <c r="H358" s="150"/>
    </row>
    <row r="359" spans="1:8" x14ac:dyDescent="0.25">
      <c r="A359" s="49"/>
      <c r="B359" s="90"/>
      <c r="C359" s="150"/>
      <c r="D359" s="150"/>
      <c r="E359" s="150"/>
      <c r="F359" s="150"/>
      <c r="G359" s="150"/>
      <c r="H359" s="150"/>
    </row>
    <row r="360" spans="1:8" x14ac:dyDescent="0.25">
      <c r="A360" s="49"/>
      <c r="B360" s="90"/>
      <c r="C360" s="150"/>
      <c r="D360" s="150"/>
      <c r="E360" s="150"/>
      <c r="F360" s="150"/>
      <c r="G360" s="150"/>
      <c r="H360" s="150"/>
    </row>
    <row r="361" spans="1:8" x14ac:dyDescent="0.25">
      <c r="A361" s="49"/>
      <c r="B361" s="90"/>
      <c r="C361" s="150"/>
      <c r="D361" s="150"/>
      <c r="E361" s="150"/>
      <c r="F361" s="150"/>
      <c r="G361" s="150"/>
      <c r="H361" s="150"/>
    </row>
    <row r="362" spans="1:8" x14ac:dyDescent="0.25">
      <c r="A362" s="49"/>
      <c r="B362" s="90"/>
      <c r="C362" s="150"/>
      <c r="D362" s="150"/>
      <c r="E362" s="150"/>
      <c r="F362" s="150"/>
      <c r="G362" s="150"/>
      <c r="H362" s="150"/>
    </row>
    <row r="363" spans="1:8" x14ac:dyDescent="0.25">
      <c r="A363" s="49"/>
      <c r="B363" s="90"/>
      <c r="C363" s="150"/>
      <c r="D363" s="150"/>
      <c r="E363" s="150"/>
      <c r="F363" s="150"/>
      <c r="G363" s="150"/>
      <c r="H363" s="150"/>
    </row>
    <row r="364" spans="1:8" x14ac:dyDescent="0.25">
      <c r="A364" s="49"/>
      <c r="B364" s="90"/>
      <c r="C364" s="150"/>
      <c r="D364" s="150"/>
      <c r="E364" s="150"/>
      <c r="F364" s="150"/>
      <c r="G364" s="150"/>
      <c r="H364" s="150"/>
    </row>
    <row r="365" spans="1:8" x14ac:dyDescent="0.25">
      <c r="A365" s="49"/>
      <c r="B365" s="90"/>
      <c r="C365" s="150"/>
      <c r="D365" s="150"/>
      <c r="E365" s="150"/>
      <c r="F365" s="150"/>
      <c r="G365" s="150"/>
      <c r="H365" s="150"/>
    </row>
    <row r="366" spans="1:8" x14ac:dyDescent="0.25">
      <c r="A366" s="49"/>
      <c r="B366" s="90"/>
      <c r="C366" s="150"/>
      <c r="D366" s="150"/>
      <c r="E366" s="150"/>
      <c r="F366" s="150"/>
      <c r="G366" s="150"/>
      <c r="H366" s="150"/>
    </row>
    <row r="367" spans="1:8" x14ac:dyDescent="0.25">
      <c r="A367" s="49"/>
      <c r="B367" s="90"/>
      <c r="C367" s="150"/>
      <c r="D367" s="150"/>
      <c r="E367" s="150"/>
      <c r="F367" s="150"/>
      <c r="G367" s="150"/>
      <c r="H367" s="150"/>
    </row>
    <row r="368" spans="1:8" x14ac:dyDescent="0.25">
      <c r="A368" s="49"/>
      <c r="B368" s="90"/>
      <c r="C368" s="150"/>
      <c r="D368" s="150"/>
      <c r="E368" s="150"/>
      <c r="F368" s="150"/>
      <c r="G368" s="150"/>
      <c r="H368" s="150"/>
    </row>
    <row r="369" spans="1:8" x14ac:dyDescent="0.25">
      <c r="A369" s="49"/>
      <c r="B369" s="90"/>
      <c r="C369" s="150"/>
      <c r="D369" s="150"/>
      <c r="E369" s="150"/>
      <c r="F369" s="150"/>
      <c r="G369" s="150"/>
      <c r="H369" s="150"/>
    </row>
    <row r="370" spans="1:8" x14ac:dyDescent="0.25">
      <c r="A370" s="49"/>
      <c r="B370" s="90"/>
      <c r="C370" s="150"/>
      <c r="D370" s="150"/>
      <c r="E370" s="150"/>
      <c r="F370" s="150"/>
      <c r="G370" s="150"/>
      <c r="H370" s="150"/>
    </row>
    <row r="371" spans="1:8" x14ac:dyDescent="0.25">
      <c r="A371" s="49"/>
      <c r="B371" s="90"/>
      <c r="C371" s="150"/>
      <c r="D371" s="150"/>
      <c r="E371" s="150"/>
      <c r="F371" s="150"/>
      <c r="G371" s="150"/>
      <c r="H371" s="150"/>
    </row>
    <row r="372" spans="1:8" x14ac:dyDescent="0.25">
      <c r="A372" s="49"/>
      <c r="B372" s="90"/>
      <c r="C372" s="150"/>
      <c r="D372" s="150"/>
      <c r="E372" s="150"/>
      <c r="F372" s="150"/>
      <c r="G372" s="150"/>
      <c r="H372" s="150"/>
    </row>
    <row r="373" spans="1:8" x14ac:dyDescent="0.25">
      <c r="A373" s="49"/>
      <c r="B373" s="90"/>
      <c r="C373" s="150"/>
      <c r="D373" s="150"/>
      <c r="E373" s="150"/>
      <c r="F373" s="150"/>
      <c r="G373" s="150"/>
      <c r="H373" s="150"/>
    </row>
    <row r="374" spans="1:8" x14ac:dyDescent="0.25">
      <c r="A374" s="49"/>
      <c r="B374" s="90"/>
      <c r="C374" s="150"/>
      <c r="D374" s="150"/>
      <c r="E374" s="150"/>
      <c r="F374" s="150"/>
      <c r="G374" s="150"/>
      <c r="H374" s="150"/>
    </row>
    <row r="375" spans="1:8" x14ac:dyDescent="0.25">
      <c r="A375" s="49"/>
      <c r="B375" s="90"/>
      <c r="C375" s="150"/>
      <c r="D375" s="150"/>
      <c r="E375" s="150"/>
      <c r="F375" s="150"/>
      <c r="G375" s="150"/>
      <c r="H375" s="150"/>
    </row>
    <row r="376" spans="1:8" x14ac:dyDescent="0.25">
      <c r="A376" s="49"/>
      <c r="B376" s="90"/>
      <c r="C376" s="150"/>
      <c r="D376" s="150"/>
      <c r="E376" s="150"/>
      <c r="F376" s="150"/>
      <c r="G376" s="150"/>
      <c r="H376" s="150"/>
    </row>
    <row r="377" spans="1:8" x14ac:dyDescent="0.25">
      <c r="A377" s="49"/>
      <c r="B377" s="90"/>
      <c r="C377" s="150"/>
      <c r="D377" s="150"/>
      <c r="E377" s="150"/>
      <c r="F377" s="150"/>
      <c r="G377" s="150"/>
      <c r="H377" s="150"/>
    </row>
    <row r="378" spans="1:8" x14ac:dyDescent="0.25">
      <c r="A378" s="49"/>
      <c r="B378" s="90"/>
      <c r="C378" s="150"/>
      <c r="D378" s="150"/>
      <c r="E378" s="150"/>
      <c r="F378" s="150"/>
      <c r="G378" s="150"/>
      <c r="H378" s="150"/>
    </row>
    <row r="379" spans="1:8" x14ac:dyDescent="0.25">
      <c r="A379" s="49"/>
      <c r="B379" s="90"/>
      <c r="C379" s="150"/>
      <c r="D379" s="150"/>
      <c r="E379" s="150"/>
      <c r="F379" s="150"/>
      <c r="G379" s="150"/>
      <c r="H379" s="150"/>
    </row>
    <row r="380" spans="1:8" x14ac:dyDescent="0.25">
      <c r="A380" s="49"/>
      <c r="B380" s="90"/>
      <c r="C380" s="150"/>
      <c r="D380" s="150"/>
      <c r="E380" s="150"/>
      <c r="F380" s="150"/>
      <c r="G380" s="150"/>
      <c r="H380" s="150"/>
    </row>
    <row r="381" spans="1:8" x14ac:dyDescent="0.25">
      <c r="A381" s="49"/>
      <c r="B381" s="90"/>
      <c r="C381" s="150"/>
      <c r="D381" s="150"/>
      <c r="E381" s="150"/>
      <c r="F381" s="150"/>
      <c r="G381" s="150"/>
      <c r="H381" s="150"/>
    </row>
    <row r="382" spans="1:8" x14ac:dyDescent="0.25">
      <c r="A382" s="49"/>
      <c r="B382" s="90"/>
      <c r="C382" s="150"/>
      <c r="D382" s="150"/>
      <c r="E382" s="150"/>
      <c r="F382" s="150"/>
      <c r="G382" s="150"/>
      <c r="H382" s="150"/>
    </row>
    <row r="383" spans="1:8" x14ac:dyDescent="0.25">
      <c r="A383" s="49"/>
      <c r="B383" s="90"/>
      <c r="C383" s="150"/>
      <c r="D383" s="150"/>
      <c r="E383" s="150"/>
      <c r="F383" s="150"/>
      <c r="G383" s="150"/>
      <c r="H383" s="150"/>
    </row>
    <row r="384" spans="1:8" x14ac:dyDescent="0.25">
      <c r="A384" s="49"/>
      <c r="B384" s="90"/>
      <c r="C384" s="150"/>
      <c r="D384" s="150"/>
      <c r="E384" s="150"/>
      <c r="F384" s="150"/>
      <c r="G384" s="150"/>
      <c r="H384" s="150"/>
    </row>
    <row r="385" spans="1:8" x14ac:dyDescent="0.25">
      <c r="A385" s="49"/>
      <c r="B385" s="90"/>
      <c r="C385" s="150"/>
      <c r="D385" s="150"/>
      <c r="E385" s="150"/>
      <c r="F385" s="150"/>
      <c r="G385" s="150"/>
      <c r="H385" s="150"/>
    </row>
    <row r="386" spans="1:8" x14ac:dyDescent="0.25">
      <c r="A386" s="49"/>
      <c r="B386" s="90"/>
      <c r="C386" s="150"/>
      <c r="D386" s="150"/>
      <c r="E386" s="150"/>
      <c r="F386" s="150"/>
      <c r="G386" s="150"/>
      <c r="H386" s="150"/>
    </row>
    <row r="387" spans="1:8" x14ac:dyDescent="0.25">
      <c r="A387" s="49"/>
      <c r="B387" s="90"/>
      <c r="C387" s="150"/>
      <c r="D387" s="150"/>
      <c r="E387" s="150"/>
      <c r="F387" s="150"/>
      <c r="G387" s="150"/>
      <c r="H387" s="150"/>
    </row>
    <row r="388" spans="1:8" x14ac:dyDescent="0.25">
      <c r="A388" s="49"/>
      <c r="B388" s="90"/>
      <c r="C388" s="150"/>
      <c r="D388" s="150"/>
      <c r="E388" s="150"/>
      <c r="F388" s="150"/>
      <c r="G388" s="150"/>
      <c r="H388" s="150"/>
    </row>
    <row r="389" spans="1:8" x14ac:dyDescent="0.25">
      <c r="A389" s="49"/>
      <c r="B389" s="90"/>
      <c r="C389" s="150"/>
      <c r="D389" s="150"/>
      <c r="E389" s="150"/>
      <c r="F389" s="150"/>
      <c r="G389" s="150"/>
      <c r="H389" s="150"/>
    </row>
    <row r="390" spans="1:8" x14ac:dyDescent="0.25">
      <c r="A390" s="49"/>
      <c r="B390" s="90"/>
      <c r="C390" s="150"/>
      <c r="D390" s="150"/>
      <c r="E390" s="150"/>
      <c r="F390" s="150"/>
      <c r="G390" s="150"/>
      <c r="H390" s="150"/>
    </row>
    <row r="391" spans="1:8" x14ac:dyDescent="0.25">
      <c r="A391" s="49"/>
      <c r="B391" s="90"/>
      <c r="C391" s="150"/>
      <c r="D391" s="150"/>
      <c r="E391" s="150"/>
      <c r="F391" s="150"/>
      <c r="G391" s="150"/>
      <c r="H391" s="150"/>
    </row>
    <row r="392" spans="1:8" x14ac:dyDescent="0.25">
      <c r="A392" s="49"/>
      <c r="B392" s="90"/>
      <c r="C392" s="150"/>
      <c r="D392" s="150"/>
      <c r="E392" s="150"/>
      <c r="F392" s="150"/>
      <c r="G392" s="150"/>
      <c r="H392" s="150"/>
    </row>
    <row r="393" spans="1:8" x14ac:dyDescent="0.25">
      <c r="A393" s="49"/>
      <c r="B393" s="90"/>
      <c r="C393" s="150"/>
      <c r="D393" s="150"/>
      <c r="E393" s="150"/>
      <c r="F393" s="150"/>
      <c r="G393" s="150"/>
      <c r="H393" s="150"/>
    </row>
    <row r="394" spans="1:8" x14ac:dyDescent="0.25">
      <c r="A394" s="49"/>
      <c r="B394" s="90"/>
      <c r="C394" s="150"/>
      <c r="D394" s="150"/>
      <c r="E394" s="150"/>
      <c r="F394" s="150"/>
      <c r="G394" s="150"/>
      <c r="H394" s="150"/>
    </row>
    <row r="395" spans="1:8" x14ac:dyDescent="0.25">
      <c r="A395" s="49"/>
      <c r="C395" s="150"/>
      <c r="D395" s="150"/>
      <c r="E395" s="150"/>
      <c r="F395" s="150"/>
      <c r="G395" s="150"/>
      <c r="H395" s="150"/>
    </row>
    <row r="396" spans="1:8" x14ac:dyDescent="0.25">
      <c r="A396" s="49"/>
      <c r="C396" s="150"/>
      <c r="D396" s="150"/>
      <c r="E396" s="150"/>
      <c r="F396" s="150"/>
      <c r="G396" s="150"/>
      <c r="H396" s="150"/>
    </row>
    <row r="397" spans="1:8" x14ac:dyDescent="0.25">
      <c r="A397" s="49"/>
      <c r="C397" s="150"/>
      <c r="D397" s="150"/>
      <c r="E397" s="150"/>
      <c r="F397" s="150"/>
      <c r="G397" s="150"/>
      <c r="H397" s="150"/>
    </row>
    <row r="398" spans="1:8" x14ac:dyDescent="0.25">
      <c r="A398" s="49"/>
      <c r="C398" s="150"/>
      <c r="D398" s="150"/>
      <c r="E398" s="150"/>
      <c r="F398" s="150"/>
      <c r="G398" s="150"/>
      <c r="H398" s="150"/>
    </row>
    <row r="399" spans="1:8" x14ac:dyDescent="0.25">
      <c r="A399" s="49"/>
      <c r="C399" s="150"/>
      <c r="D399" s="150"/>
      <c r="E399" s="150"/>
      <c r="F399" s="150"/>
      <c r="G399" s="150"/>
      <c r="H399" s="150"/>
    </row>
    <row r="400" spans="1:8" x14ac:dyDescent="0.25">
      <c r="A400" s="49"/>
      <c r="C400" s="150"/>
      <c r="D400" s="150"/>
      <c r="E400" s="150"/>
      <c r="F400" s="150"/>
      <c r="G400" s="150"/>
      <c r="H400" s="150"/>
    </row>
    <row r="401" spans="1:8" x14ac:dyDescent="0.25">
      <c r="A401" s="49"/>
      <c r="C401" s="150"/>
      <c r="D401" s="150"/>
      <c r="E401" s="150"/>
      <c r="F401" s="150"/>
      <c r="G401" s="150"/>
      <c r="H401" s="150"/>
    </row>
    <row r="402" spans="1:8" x14ac:dyDescent="0.25">
      <c r="A402" s="49"/>
      <c r="C402" s="150"/>
      <c r="D402" s="150"/>
      <c r="E402" s="150"/>
      <c r="F402" s="150"/>
      <c r="G402" s="150"/>
      <c r="H402" s="150"/>
    </row>
    <row r="403" spans="1:8" x14ac:dyDescent="0.25">
      <c r="A403" s="49"/>
      <c r="C403" s="150"/>
      <c r="D403" s="150"/>
      <c r="E403" s="150"/>
      <c r="F403" s="150"/>
      <c r="G403" s="150"/>
      <c r="H403" s="150"/>
    </row>
    <row r="404" spans="1:8" x14ac:dyDescent="0.25">
      <c r="A404" s="49"/>
      <c r="C404" s="150"/>
      <c r="D404" s="150"/>
      <c r="E404" s="150"/>
      <c r="F404" s="150"/>
      <c r="G404" s="150"/>
      <c r="H404" s="150"/>
    </row>
    <row r="405" spans="1:8" x14ac:dyDescent="0.25">
      <c r="A405" s="49"/>
      <c r="C405" s="150"/>
      <c r="D405" s="150"/>
      <c r="E405" s="150"/>
      <c r="F405" s="150"/>
      <c r="G405" s="150"/>
      <c r="H405" s="150"/>
    </row>
    <row r="406" spans="1:8" x14ac:dyDescent="0.25">
      <c r="A406" s="49"/>
      <c r="C406" s="150"/>
      <c r="D406" s="150"/>
      <c r="E406" s="150"/>
      <c r="F406" s="150"/>
      <c r="G406" s="150"/>
      <c r="H406" s="150"/>
    </row>
    <row r="407" spans="1:8" x14ac:dyDescent="0.25">
      <c r="A407" s="49"/>
      <c r="C407" s="150"/>
      <c r="D407" s="150"/>
      <c r="E407" s="150"/>
      <c r="F407" s="150"/>
      <c r="G407" s="150"/>
      <c r="H407" s="150"/>
    </row>
    <row r="408" spans="1:8" x14ac:dyDescent="0.25">
      <c r="A408" s="49"/>
      <c r="C408" s="150"/>
      <c r="D408" s="150"/>
      <c r="E408" s="150"/>
      <c r="F408" s="150"/>
      <c r="G408" s="150"/>
      <c r="H408" s="150"/>
    </row>
    <row r="409" spans="1:8" x14ac:dyDescent="0.25">
      <c r="A409" s="49"/>
      <c r="C409" s="150"/>
      <c r="D409" s="150"/>
      <c r="E409" s="150"/>
      <c r="F409" s="150"/>
      <c r="G409" s="150"/>
      <c r="H409" s="150"/>
    </row>
    <row r="410" spans="1:8" x14ac:dyDescent="0.25">
      <c r="A410" s="49"/>
      <c r="C410" s="150"/>
      <c r="D410" s="150"/>
      <c r="E410" s="150"/>
      <c r="F410" s="150"/>
      <c r="G410" s="150"/>
      <c r="H410" s="150"/>
    </row>
    <row r="411" spans="1:8" x14ac:dyDescent="0.25">
      <c r="A411" s="49"/>
      <c r="C411" s="150"/>
      <c r="D411" s="150"/>
      <c r="E411" s="150"/>
      <c r="F411" s="150"/>
      <c r="G411" s="150"/>
      <c r="H411" s="150"/>
    </row>
    <row r="412" spans="1:8" x14ac:dyDescent="0.25">
      <c r="A412" s="49"/>
      <c r="C412" s="150"/>
      <c r="D412" s="150"/>
      <c r="E412" s="150"/>
      <c r="F412" s="150"/>
      <c r="G412" s="150"/>
      <c r="H412" s="150"/>
    </row>
    <row r="413" spans="1:8" x14ac:dyDescent="0.25">
      <c r="A413" s="49"/>
      <c r="C413" s="150"/>
      <c r="D413" s="150"/>
      <c r="E413" s="150"/>
      <c r="F413" s="150"/>
      <c r="G413" s="150"/>
      <c r="H413" s="150"/>
    </row>
    <row r="414" spans="1:8" x14ac:dyDescent="0.25">
      <c r="C414" s="150"/>
      <c r="D414" s="150"/>
      <c r="E414" s="150"/>
      <c r="F414" s="150"/>
      <c r="G414" s="150"/>
      <c r="H414" s="150"/>
    </row>
    <row r="415" spans="1:8" x14ac:dyDescent="0.25">
      <c r="C415" s="150"/>
      <c r="D415" s="150"/>
      <c r="E415" s="150"/>
      <c r="F415" s="150"/>
      <c r="G415" s="150"/>
      <c r="H415" s="150"/>
    </row>
    <row r="416" spans="1:8" x14ac:dyDescent="0.25">
      <c r="C416" s="150"/>
      <c r="D416" s="150"/>
      <c r="E416" s="150"/>
      <c r="F416" s="150"/>
      <c r="G416" s="150"/>
      <c r="H416" s="150"/>
    </row>
    <row r="417" spans="3:8" x14ac:dyDescent="0.25">
      <c r="C417" s="150"/>
      <c r="D417" s="150"/>
      <c r="E417" s="150"/>
      <c r="F417" s="150"/>
      <c r="G417" s="150"/>
      <c r="H417" s="150"/>
    </row>
    <row r="418" spans="3:8" x14ac:dyDescent="0.25">
      <c r="C418" s="150"/>
      <c r="D418" s="150"/>
      <c r="E418" s="150"/>
      <c r="F418" s="150"/>
      <c r="G418" s="150"/>
      <c r="H418" s="150"/>
    </row>
    <row r="419" spans="3:8" x14ac:dyDescent="0.25">
      <c r="C419" s="150"/>
      <c r="D419" s="150"/>
      <c r="E419" s="150"/>
      <c r="F419" s="150"/>
      <c r="G419" s="150"/>
      <c r="H419" s="150"/>
    </row>
    <row r="420" spans="3:8" x14ac:dyDescent="0.25">
      <c r="C420" s="150"/>
      <c r="D420" s="150"/>
      <c r="E420" s="150"/>
      <c r="F420" s="150"/>
      <c r="G420" s="150"/>
      <c r="H420" s="150"/>
    </row>
    <row r="421" spans="3:8" x14ac:dyDescent="0.25">
      <c r="C421" s="150"/>
      <c r="D421" s="150"/>
      <c r="E421" s="150"/>
      <c r="F421" s="150"/>
      <c r="G421" s="150"/>
      <c r="H421" s="150"/>
    </row>
  </sheetData>
  <mergeCells count="113">
    <mergeCell ref="G6:G7"/>
    <mergeCell ref="H6:H7"/>
    <mergeCell ref="A257:A259"/>
    <mergeCell ref="A260:A262"/>
    <mergeCell ref="A190:A192"/>
    <mergeCell ref="A193:A195"/>
    <mergeCell ref="A196:A198"/>
    <mergeCell ref="A199:A201"/>
    <mergeCell ref="A168:A171"/>
    <mergeCell ref="A172:A174"/>
    <mergeCell ref="A175:A177"/>
    <mergeCell ref="A178:A180"/>
    <mergeCell ref="A181:A186"/>
    <mergeCell ref="A58:A60"/>
    <mergeCell ref="A61:A63"/>
    <mergeCell ref="A99:A101"/>
    <mergeCell ref="A102:A104"/>
    <mergeCell ref="A105:A107"/>
    <mergeCell ref="A108:A110"/>
    <mergeCell ref="A187:A189"/>
    <mergeCell ref="A24:A29"/>
    <mergeCell ref="A89:A92"/>
    <mergeCell ref="A93:A95"/>
    <mergeCell ref="A96:A98"/>
    <mergeCell ref="A263:A265"/>
    <mergeCell ref="A266:A268"/>
    <mergeCell ref="A269:A271"/>
    <mergeCell ref="A242:A244"/>
    <mergeCell ref="A245:A247"/>
    <mergeCell ref="A248:A250"/>
    <mergeCell ref="A251:A253"/>
    <mergeCell ref="A306:A308"/>
    <mergeCell ref="A309:A311"/>
    <mergeCell ref="A312:A314"/>
    <mergeCell ref="A6:B7"/>
    <mergeCell ref="A287:A289"/>
    <mergeCell ref="A290:A292"/>
    <mergeCell ref="A293:A295"/>
    <mergeCell ref="A296:A298"/>
    <mergeCell ref="A299:A301"/>
    <mergeCell ref="A272:A274"/>
    <mergeCell ref="A202:A211"/>
    <mergeCell ref="A212:A214"/>
    <mergeCell ref="A215:A220"/>
    <mergeCell ref="A221:A223"/>
    <mergeCell ref="A224:A226"/>
    <mergeCell ref="A302:A305"/>
    <mergeCell ref="A275:A277"/>
    <mergeCell ref="A278:A280"/>
    <mergeCell ref="A281:A283"/>
    <mergeCell ref="A284:A286"/>
    <mergeCell ref="A254:A256"/>
    <mergeCell ref="A227:A229"/>
    <mergeCell ref="A230:A232"/>
    <mergeCell ref="A233:A235"/>
    <mergeCell ref="A236:A238"/>
    <mergeCell ref="A239:A241"/>
    <mergeCell ref="N6:N7"/>
    <mergeCell ref="I6:I7"/>
    <mergeCell ref="J6:J7"/>
    <mergeCell ref="K6:K7"/>
    <mergeCell ref="A162:A164"/>
    <mergeCell ref="A30:A39"/>
    <mergeCell ref="A67:A69"/>
    <mergeCell ref="A70:A74"/>
    <mergeCell ref="A48:A54"/>
    <mergeCell ref="A55:A57"/>
    <mergeCell ref="A117:A119"/>
    <mergeCell ref="A151:A161"/>
    <mergeCell ref="A75:A80"/>
    <mergeCell ref="A81:A84"/>
    <mergeCell ref="A85:A88"/>
    <mergeCell ref="A15:A17"/>
    <mergeCell ref="A18:A20"/>
    <mergeCell ref="A21:A23"/>
    <mergeCell ref="L6:L7"/>
    <mergeCell ref="M6:M7"/>
    <mergeCell ref="D6:D7"/>
    <mergeCell ref="E6:E7"/>
    <mergeCell ref="F6:F7"/>
    <mergeCell ref="C6:C7"/>
    <mergeCell ref="A1:N2"/>
    <mergeCell ref="A3:A5"/>
    <mergeCell ref="C3:E3"/>
    <mergeCell ref="F3:H3"/>
    <mergeCell ref="I3:K3"/>
    <mergeCell ref="L3:N3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B3:B5"/>
    <mergeCell ref="M4:M5"/>
    <mergeCell ref="K4:K5"/>
    <mergeCell ref="L4:L5"/>
    <mergeCell ref="A8:A10"/>
    <mergeCell ref="A11:A14"/>
    <mergeCell ref="A64:A66"/>
    <mergeCell ref="A40:A42"/>
    <mergeCell ref="A43:A47"/>
    <mergeCell ref="A165:A167"/>
    <mergeCell ref="A120:A122"/>
    <mergeCell ref="A123:A127"/>
    <mergeCell ref="A128:A132"/>
    <mergeCell ref="A133:A139"/>
    <mergeCell ref="A140:A150"/>
    <mergeCell ref="A111:A113"/>
    <mergeCell ref="A114:A116"/>
  </mergeCells>
  <pageMargins left="0.7" right="0.7" top="0.75" bottom="0.75" header="0.3" footer="0.3"/>
  <pageSetup paperSize="9" orientation="portrait" r:id="rId1"/>
  <ignoredErrors>
    <ignoredError sqref="L8:N81 I75:K81 L82:N314 C82:K3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4"/>
  <sheetViews>
    <sheetView topLeftCell="A277" zoomScale="68" zoomScaleNormal="68" workbookViewId="0">
      <selection activeCell="R318" sqref="R318"/>
    </sheetView>
  </sheetViews>
  <sheetFormatPr defaultRowHeight="15" x14ac:dyDescent="0.25"/>
  <cols>
    <col min="1" max="1" width="14.7109375" customWidth="1"/>
    <col min="2" max="2" width="18.7109375" customWidth="1"/>
    <col min="3" max="20" width="12.7109375" customWidth="1"/>
  </cols>
  <sheetData>
    <row r="1" spans="1:20" ht="25.5" customHeight="1" x14ac:dyDescent="0.25">
      <c r="A1" s="313" t="s">
        <v>999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414"/>
    </row>
    <row r="2" spans="1:20" ht="21.75" customHeight="1" x14ac:dyDescent="0.25">
      <c r="A2" s="375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415"/>
    </row>
    <row r="3" spans="1:20" ht="35.1" customHeight="1" x14ac:dyDescent="0.25">
      <c r="A3" s="343" t="s">
        <v>994</v>
      </c>
      <c r="B3" s="346" t="s">
        <v>993</v>
      </c>
      <c r="C3" s="372" t="s">
        <v>996</v>
      </c>
      <c r="D3" s="373"/>
      <c r="E3" s="373"/>
      <c r="F3" s="373"/>
      <c r="G3" s="373"/>
      <c r="H3" s="374"/>
      <c r="I3" s="372" t="s">
        <v>998</v>
      </c>
      <c r="J3" s="373"/>
      <c r="K3" s="373"/>
      <c r="L3" s="373"/>
      <c r="M3" s="373"/>
      <c r="N3" s="374"/>
      <c r="O3" s="346" t="s">
        <v>992</v>
      </c>
      <c r="P3" s="347"/>
      <c r="Q3" s="347"/>
      <c r="R3" s="377" t="s">
        <v>318</v>
      </c>
      <c r="S3" s="378"/>
      <c r="T3" s="379"/>
    </row>
    <row r="4" spans="1:20" ht="15" customHeight="1" x14ac:dyDescent="0.25">
      <c r="A4" s="344"/>
      <c r="B4" s="346"/>
      <c r="C4" s="380" t="s">
        <v>317</v>
      </c>
      <c r="D4" s="381" t="s">
        <v>997</v>
      </c>
      <c r="E4" s="346" t="s">
        <v>316</v>
      </c>
      <c r="F4" s="381" t="s">
        <v>997</v>
      </c>
      <c r="G4" s="346" t="s">
        <v>315</v>
      </c>
      <c r="H4" s="381" t="s">
        <v>997</v>
      </c>
      <c r="I4" s="380" t="s">
        <v>317</v>
      </c>
      <c r="J4" s="381" t="s">
        <v>997</v>
      </c>
      <c r="K4" s="346" t="s">
        <v>316</v>
      </c>
      <c r="L4" s="381" t="s">
        <v>997</v>
      </c>
      <c r="M4" s="346" t="s">
        <v>315</v>
      </c>
      <c r="N4" s="381" t="s">
        <v>997</v>
      </c>
      <c r="O4" s="346" t="s">
        <v>317</v>
      </c>
      <c r="P4" s="346" t="s">
        <v>316</v>
      </c>
      <c r="Q4" s="346" t="s">
        <v>315</v>
      </c>
      <c r="R4" s="346" t="s">
        <v>317</v>
      </c>
      <c r="S4" s="346" t="s">
        <v>316</v>
      </c>
      <c r="T4" s="352" t="s">
        <v>315</v>
      </c>
    </row>
    <row r="5" spans="1:20" ht="15.75" thickBot="1" x14ac:dyDescent="0.3">
      <c r="A5" s="345"/>
      <c r="B5" s="343"/>
      <c r="C5" s="351"/>
      <c r="D5" s="345"/>
      <c r="E5" s="351"/>
      <c r="F5" s="345"/>
      <c r="G5" s="351"/>
      <c r="H5" s="345"/>
      <c r="I5" s="351"/>
      <c r="J5" s="345"/>
      <c r="K5" s="351"/>
      <c r="L5" s="345"/>
      <c r="M5" s="351"/>
      <c r="N5" s="345"/>
      <c r="O5" s="351"/>
      <c r="P5" s="351"/>
      <c r="Q5" s="351"/>
      <c r="R5" s="351"/>
      <c r="S5" s="351"/>
      <c r="T5" s="353"/>
    </row>
    <row r="6" spans="1:20" ht="15.75" thickTop="1" x14ac:dyDescent="0.25">
      <c r="A6" s="356" t="s">
        <v>991</v>
      </c>
      <c r="B6" s="358"/>
      <c r="C6" s="365">
        <v>2144606</v>
      </c>
      <c r="D6" s="382" t="s">
        <v>1000</v>
      </c>
      <c r="E6" s="361">
        <v>8655588</v>
      </c>
      <c r="F6" s="382" t="s">
        <v>1001</v>
      </c>
      <c r="G6" s="361">
        <v>10800194</v>
      </c>
      <c r="H6" s="384" t="s">
        <v>1010</v>
      </c>
      <c r="I6" s="365">
        <v>7239131</v>
      </c>
      <c r="J6" s="382" t="s">
        <v>1012</v>
      </c>
      <c r="K6" s="361">
        <v>13202431</v>
      </c>
      <c r="L6" s="382" t="s">
        <v>1013</v>
      </c>
      <c r="M6" s="361">
        <v>20441562</v>
      </c>
      <c r="N6" s="384" t="s">
        <v>1010</v>
      </c>
      <c r="O6" s="356">
        <v>3.4</v>
      </c>
      <c r="P6" s="358">
        <v>1.5</v>
      </c>
      <c r="Q6" s="354">
        <v>1.9</v>
      </c>
      <c r="R6" s="356">
        <v>9.42</v>
      </c>
      <c r="S6" s="358">
        <v>17.18</v>
      </c>
      <c r="T6" s="354">
        <v>26.59</v>
      </c>
    </row>
    <row r="7" spans="1:20" ht="15.75" thickBot="1" x14ac:dyDescent="0.3">
      <c r="A7" s="357"/>
      <c r="B7" s="359"/>
      <c r="C7" s="366"/>
      <c r="D7" s="383"/>
      <c r="E7" s="362"/>
      <c r="F7" s="383"/>
      <c r="G7" s="362"/>
      <c r="H7" s="385"/>
      <c r="I7" s="366"/>
      <c r="J7" s="383"/>
      <c r="K7" s="362"/>
      <c r="L7" s="383"/>
      <c r="M7" s="362"/>
      <c r="N7" s="385"/>
      <c r="O7" s="357"/>
      <c r="P7" s="359"/>
      <c r="Q7" s="355"/>
      <c r="R7" s="357"/>
      <c r="S7" s="359"/>
      <c r="T7" s="355"/>
    </row>
    <row r="8" spans="1:20" ht="16.5" thickTop="1" thickBot="1" x14ac:dyDescent="0.3">
      <c r="A8" s="336" t="s">
        <v>0</v>
      </c>
      <c r="B8" s="253" t="s">
        <v>342</v>
      </c>
      <c r="C8" s="252">
        <v>3030</v>
      </c>
      <c r="D8" s="255" t="s">
        <v>401</v>
      </c>
      <c r="E8" s="251">
        <v>105211</v>
      </c>
      <c r="F8" s="255" t="s">
        <v>967</v>
      </c>
      <c r="G8" s="254">
        <v>108241</v>
      </c>
      <c r="H8" s="255" t="s">
        <v>264</v>
      </c>
      <c r="I8" s="252">
        <v>5244</v>
      </c>
      <c r="J8" s="255" t="s">
        <v>401</v>
      </c>
      <c r="K8" s="251">
        <v>120283</v>
      </c>
      <c r="L8" s="255" t="s">
        <v>734</v>
      </c>
      <c r="M8" s="251">
        <v>125527</v>
      </c>
      <c r="N8" s="256" t="s">
        <v>1005</v>
      </c>
      <c r="O8" s="249" t="s">
        <v>1022</v>
      </c>
      <c r="P8" s="249" t="s">
        <v>1029</v>
      </c>
      <c r="Q8" s="249" t="s">
        <v>325</v>
      </c>
      <c r="R8" s="390" t="s">
        <v>1002</v>
      </c>
      <c r="S8" s="249" t="s">
        <v>1044</v>
      </c>
      <c r="T8" s="391" t="s">
        <v>1066</v>
      </c>
    </row>
    <row r="9" spans="1:20" x14ac:dyDescent="0.25">
      <c r="A9" s="337"/>
      <c r="B9" s="245" t="s">
        <v>338</v>
      </c>
      <c r="C9" s="100">
        <v>2070</v>
      </c>
      <c r="D9" s="161" t="s">
        <v>419</v>
      </c>
      <c r="E9" s="100">
        <v>89549</v>
      </c>
      <c r="F9" s="161" t="s">
        <v>1002</v>
      </c>
      <c r="G9" s="111">
        <v>91619</v>
      </c>
      <c r="H9" s="161" t="s">
        <v>1011</v>
      </c>
      <c r="I9" s="120">
        <v>3895</v>
      </c>
      <c r="J9" s="161" t="s">
        <v>419</v>
      </c>
      <c r="K9" s="100">
        <v>102106</v>
      </c>
      <c r="L9" s="161" t="s">
        <v>467</v>
      </c>
      <c r="M9" s="100">
        <v>106001</v>
      </c>
      <c r="N9" s="257" t="s">
        <v>825</v>
      </c>
      <c r="O9" s="223" t="s">
        <v>1023</v>
      </c>
      <c r="P9" s="223" t="s">
        <v>1029</v>
      </c>
      <c r="Q9" s="223" t="s">
        <v>325</v>
      </c>
      <c r="R9" s="392" t="s">
        <v>1002</v>
      </c>
      <c r="S9" s="223" t="s">
        <v>1045</v>
      </c>
      <c r="T9" s="263" t="s">
        <v>1067</v>
      </c>
    </row>
    <row r="10" spans="1:20" ht="15.75" thickBot="1" x14ac:dyDescent="0.3">
      <c r="A10" s="337"/>
      <c r="B10" s="201" t="s">
        <v>334</v>
      </c>
      <c r="C10" s="100">
        <v>960</v>
      </c>
      <c r="D10" s="161" t="s">
        <v>358</v>
      </c>
      <c r="E10" s="100">
        <v>15662</v>
      </c>
      <c r="F10" s="161" t="s">
        <v>410</v>
      </c>
      <c r="G10" s="100">
        <v>16622</v>
      </c>
      <c r="H10" s="161" t="s">
        <v>410</v>
      </c>
      <c r="I10" s="120">
        <v>1349</v>
      </c>
      <c r="J10" s="161" t="s">
        <v>358</v>
      </c>
      <c r="K10" s="100">
        <v>18177</v>
      </c>
      <c r="L10" s="161" t="s">
        <v>567</v>
      </c>
      <c r="M10" s="100">
        <v>19526</v>
      </c>
      <c r="N10" s="257" t="s">
        <v>500</v>
      </c>
      <c r="O10" s="223" t="s">
        <v>965</v>
      </c>
      <c r="P10" s="223" t="s">
        <v>325</v>
      </c>
      <c r="Q10" s="223" t="s">
        <v>325</v>
      </c>
      <c r="R10" s="392" t="s">
        <v>1002</v>
      </c>
      <c r="S10" s="223" t="s">
        <v>1046</v>
      </c>
      <c r="T10" s="263" t="s">
        <v>1068</v>
      </c>
    </row>
    <row r="11" spans="1:20" ht="15.75" thickBot="1" x14ac:dyDescent="0.3">
      <c r="A11" s="338" t="s">
        <v>3</v>
      </c>
      <c r="B11" s="227" t="s">
        <v>342</v>
      </c>
      <c r="C11" s="108">
        <v>8808</v>
      </c>
      <c r="D11" s="179" t="s">
        <v>646</v>
      </c>
      <c r="E11" s="108">
        <v>21615</v>
      </c>
      <c r="F11" s="179" t="s">
        <v>1003</v>
      </c>
      <c r="G11" s="108">
        <v>30423</v>
      </c>
      <c r="H11" s="179" t="s">
        <v>663</v>
      </c>
      <c r="I11" s="123">
        <v>18066</v>
      </c>
      <c r="J11" s="179" t="s">
        <v>567</v>
      </c>
      <c r="K11" s="108">
        <v>31069</v>
      </c>
      <c r="L11" s="179" t="s">
        <v>410</v>
      </c>
      <c r="M11" s="108">
        <v>49135</v>
      </c>
      <c r="N11" s="258" t="s">
        <v>1020</v>
      </c>
      <c r="O11" s="241" t="s">
        <v>968</v>
      </c>
      <c r="P11" s="241" t="s">
        <v>965</v>
      </c>
      <c r="Q11" s="241" t="s">
        <v>1031</v>
      </c>
      <c r="R11" s="393" t="s">
        <v>1032</v>
      </c>
      <c r="S11" s="241" t="s">
        <v>1047</v>
      </c>
      <c r="T11" s="394" t="s">
        <v>1069</v>
      </c>
    </row>
    <row r="12" spans="1:20" x14ac:dyDescent="0.25">
      <c r="A12" s="337"/>
      <c r="B12" s="201" t="s">
        <v>338</v>
      </c>
      <c r="C12" s="100">
        <v>177</v>
      </c>
      <c r="D12" s="161" t="s">
        <v>636</v>
      </c>
      <c r="E12" s="100">
        <v>10806</v>
      </c>
      <c r="F12" s="161" t="s">
        <v>500</v>
      </c>
      <c r="G12" s="111">
        <v>10983</v>
      </c>
      <c r="H12" s="161" t="s">
        <v>500</v>
      </c>
      <c r="I12" s="120">
        <v>401</v>
      </c>
      <c r="J12" s="161" t="s">
        <v>636</v>
      </c>
      <c r="K12" s="100">
        <v>14637</v>
      </c>
      <c r="L12" s="161" t="s">
        <v>414</v>
      </c>
      <c r="M12" s="100">
        <v>15038</v>
      </c>
      <c r="N12" s="257" t="s">
        <v>414</v>
      </c>
      <c r="O12" s="219" t="s">
        <v>1024</v>
      </c>
      <c r="P12" s="219" t="s">
        <v>965</v>
      </c>
      <c r="Q12" s="223" t="s">
        <v>965</v>
      </c>
      <c r="R12" s="392" t="s">
        <v>1033</v>
      </c>
      <c r="S12" s="219" t="s">
        <v>1048</v>
      </c>
      <c r="T12" s="263" t="s">
        <v>1070</v>
      </c>
    </row>
    <row r="13" spans="1:20" x14ac:dyDescent="0.25">
      <c r="A13" s="337"/>
      <c r="B13" s="244" t="s">
        <v>990</v>
      </c>
      <c r="C13" s="100">
        <v>8057</v>
      </c>
      <c r="D13" s="161" t="s">
        <v>414</v>
      </c>
      <c r="E13" s="100">
        <v>3454</v>
      </c>
      <c r="F13" s="161" t="s">
        <v>427</v>
      </c>
      <c r="G13" s="100">
        <v>11511</v>
      </c>
      <c r="H13" s="161" t="s">
        <v>427</v>
      </c>
      <c r="I13" s="120">
        <v>16852</v>
      </c>
      <c r="J13" s="161" t="s">
        <v>646</v>
      </c>
      <c r="K13" s="100">
        <v>7269</v>
      </c>
      <c r="L13" s="161" t="s">
        <v>435</v>
      </c>
      <c r="M13" s="100">
        <v>24121</v>
      </c>
      <c r="N13" s="257" t="s">
        <v>884</v>
      </c>
      <c r="O13" s="219" t="s">
        <v>968</v>
      </c>
      <c r="P13" s="219" t="s">
        <v>968</v>
      </c>
      <c r="Q13" s="223" t="s">
        <v>968</v>
      </c>
      <c r="R13" s="392" t="s">
        <v>1034</v>
      </c>
      <c r="S13" s="219" t="s">
        <v>1049</v>
      </c>
      <c r="T13" s="263" t="s">
        <v>1071</v>
      </c>
    </row>
    <row r="14" spans="1:20" ht="15.75" thickBot="1" x14ac:dyDescent="0.3">
      <c r="A14" s="337"/>
      <c r="B14" s="201" t="s">
        <v>334</v>
      </c>
      <c r="C14" s="100">
        <v>574</v>
      </c>
      <c r="D14" s="161" t="s">
        <v>358</v>
      </c>
      <c r="E14" s="100">
        <v>7355</v>
      </c>
      <c r="F14" s="161" t="s">
        <v>414</v>
      </c>
      <c r="G14" s="118">
        <v>7929</v>
      </c>
      <c r="H14" s="161" t="s">
        <v>414</v>
      </c>
      <c r="I14" s="120">
        <v>813</v>
      </c>
      <c r="J14" s="161" t="s">
        <v>636</v>
      </c>
      <c r="K14" s="100">
        <v>9163</v>
      </c>
      <c r="L14" s="161" t="s">
        <v>435</v>
      </c>
      <c r="M14" s="100">
        <v>9976</v>
      </c>
      <c r="N14" s="257" t="s">
        <v>692</v>
      </c>
      <c r="O14" s="233" t="s">
        <v>965</v>
      </c>
      <c r="P14" s="233" t="s">
        <v>325</v>
      </c>
      <c r="Q14" s="233" t="s">
        <v>1030</v>
      </c>
      <c r="R14" s="395" t="s">
        <v>1035</v>
      </c>
      <c r="S14" s="233" t="s">
        <v>1050</v>
      </c>
      <c r="T14" s="396" t="s">
        <v>1072</v>
      </c>
    </row>
    <row r="15" spans="1:20" ht="15.75" thickBot="1" x14ac:dyDescent="0.3">
      <c r="A15" s="338" t="s">
        <v>255</v>
      </c>
      <c r="B15" s="227" t="s">
        <v>342</v>
      </c>
      <c r="C15" s="108">
        <v>515</v>
      </c>
      <c r="D15" s="179" t="s">
        <v>636</v>
      </c>
      <c r="E15" s="108">
        <v>195690</v>
      </c>
      <c r="F15" s="179" t="s">
        <v>1004</v>
      </c>
      <c r="G15" s="108">
        <v>196205</v>
      </c>
      <c r="H15" s="179" t="s">
        <v>1004</v>
      </c>
      <c r="I15" s="123">
        <v>1143</v>
      </c>
      <c r="J15" s="179" t="s">
        <v>358</v>
      </c>
      <c r="K15" s="108">
        <v>504648</v>
      </c>
      <c r="L15" s="179" t="s">
        <v>752</v>
      </c>
      <c r="M15" s="108">
        <v>505791</v>
      </c>
      <c r="N15" s="258" t="s">
        <v>752</v>
      </c>
      <c r="O15" s="241" t="s">
        <v>326</v>
      </c>
      <c r="P15" s="241" t="s">
        <v>328</v>
      </c>
      <c r="Q15" s="241" t="s">
        <v>328</v>
      </c>
      <c r="R15" s="393" t="s">
        <v>414</v>
      </c>
      <c r="S15" s="241" t="s">
        <v>1051</v>
      </c>
      <c r="T15" s="394" t="s">
        <v>1073</v>
      </c>
    </row>
    <row r="16" spans="1:20" x14ac:dyDescent="0.25">
      <c r="A16" s="337"/>
      <c r="B16" s="201" t="s">
        <v>338</v>
      </c>
      <c r="C16" s="100">
        <v>466</v>
      </c>
      <c r="D16" s="161" t="s">
        <v>636</v>
      </c>
      <c r="E16" s="100">
        <v>65948</v>
      </c>
      <c r="F16" s="161" t="s">
        <v>1005</v>
      </c>
      <c r="G16" s="100">
        <v>66414</v>
      </c>
      <c r="H16" s="161" t="s">
        <v>1005</v>
      </c>
      <c r="I16" s="120">
        <v>820</v>
      </c>
      <c r="J16" s="161" t="s">
        <v>636</v>
      </c>
      <c r="K16" s="100">
        <v>125861</v>
      </c>
      <c r="L16" s="161" t="s">
        <v>536</v>
      </c>
      <c r="M16" s="100">
        <v>126681</v>
      </c>
      <c r="N16" s="257" t="s">
        <v>536</v>
      </c>
      <c r="O16" s="219" t="s">
        <v>1025</v>
      </c>
      <c r="P16" s="219" t="s">
        <v>1023</v>
      </c>
      <c r="Q16" s="223" t="s">
        <v>1023</v>
      </c>
      <c r="R16" s="392" t="s">
        <v>351</v>
      </c>
      <c r="S16" s="219" t="s">
        <v>1052</v>
      </c>
      <c r="T16" s="263" t="s">
        <v>1074</v>
      </c>
    </row>
    <row r="17" spans="1:20" ht="15.75" thickBot="1" x14ac:dyDescent="0.3">
      <c r="A17" s="337"/>
      <c r="B17" s="201" t="s">
        <v>334</v>
      </c>
      <c r="C17" s="100">
        <v>49</v>
      </c>
      <c r="D17" s="161" t="s">
        <v>636</v>
      </c>
      <c r="E17" s="100">
        <v>129742</v>
      </c>
      <c r="F17" s="161" t="s">
        <v>268</v>
      </c>
      <c r="G17" s="100">
        <v>129791</v>
      </c>
      <c r="H17" s="161" t="s">
        <v>268</v>
      </c>
      <c r="I17" s="120">
        <v>323</v>
      </c>
      <c r="J17" s="161" t="s">
        <v>636</v>
      </c>
      <c r="K17" s="100">
        <v>378787</v>
      </c>
      <c r="L17" s="161" t="s">
        <v>1014</v>
      </c>
      <c r="M17" s="100">
        <v>379110</v>
      </c>
      <c r="N17" s="257" t="s">
        <v>1014</v>
      </c>
      <c r="O17" s="233" t="s">
        <v>1026</v>
      </c>
      <c r="P17" s="233" t="s">
        <v>1028</v>
      </c>
      <c r="Q17" s="233" t="s">
        <v>1028</v>
      </c>
      <c r="R17" s="395" t="s">
        <v>419</v>
      </c>
      <c r="S17" s="233" t="s">
        <v>1053</v>
      </c>
      <c r="T17" s="396" t="s">
        <v>1075</v>
      </c>
    </row>
    <row r="18" spans="1:20" ht="15.75" thickBot="1" x14ac:dyDescent="0.3">
      <c r="A18" s="338" t="s">
        <v>12</v>
      </c>
      <c r="B18" s="227" t="s">
        <v>342</v>
      </c>
      <c r="C18" s="108">
        <v>3777</v>
      </c>
      <c r="D18" s="179" t="s">
        <v>401</v>
      </c>
      <c r="E18" s="108">
        <v>48721</v>
      </c>
      <c r="F18" s="179" t="s">
        <v>768</v>
      </c>
      <c r="G18" s="108">
        <v>52498</v>
      </c>
      <c r="H18" s="179" t="s">
        <v>768</v>
      </c>
      <c r="I18" s="123">
        <v>7124</v>
      </c>
      <c r="J18" s="179" t="s">
        <v>401</v>
      </c>
      <c r="K18" s="108">
        <v>51117</v>
      </c>
      <c r="L18" s="179" t="s">
        <v>841</v>
      </c>
      <c r="M18" s="108">
        <v>58241</v>
      </c>
      <c r="N18" s="258" t="s">
        <v>663</v>
      </c>
      <c r="O18" s="241" t="s">
        <v>1023</v>
      </c>
      <c r="P18" s="241" t="s">
        <v>294</v>
      </c>
      <c r="Q18" s="241" t="s">
        <v>1029</v>
      </c>
      <c r="R18" s="393" t="s">
        <v>1036</v>
      </c>
      <c r="S18" s="241" t="s">
        <v>1054</v>
      </c>
      <c r="T18" s="394" t="s">
        <v>1076</v>
      </c>
    </row>
    <row r="19" spans="1:20" x14ac:dyDescent="0.25">
      <c r="A19" s="337"/>
      <c r="B19" s="201" t="s">
        <v>338</v>
      </c>
      <c r="C19" s="100">
        <v>1264</v>
      </c>
      <c r="D19" s="161" t="s">
        <v>358</v>
      </c>
      <c r="E19" s="100">
        <v>17053</v>
      </c>
      <c r="F19" s="161" t="s">
        <v>709</v>
      </c>
      <c r="G19" s="100">
        <v>18317</v>
      </c>
      <c r="H19" s="161" t="s">
        <v>709</v>
      </c>
      <c r="I19" s="120">
        <v>4038</v>
      </c>
      <c r="J19" s="161" t="s">
        <v>419</v>
      </c>
      <c r="K19" s="100">
        <v>17111</v>
      </c>
      <c r="L19" s="161" t="s">
        <v>646</v>
      </c>
      <c r="M19" s="100">
        <v>21149</v>
      </c>
      <c r="N19" s="257" t="s">
        <v>500</v>
      </c>
      <c r="O19" s="219" t="s">
        <v>1027</v>
      </c>
      <c r="P19" s="219" t="s">
        <v>294</v>
      </c>
      <c r="Q19" s="223" t="s">
        <v>325</v>
      </c>
      <c r="R19" s="397" t="s">
        <v>1037</v>
      </c>
      <c r="S19" s="219" t="s">
        <v>1055</v>
      </c>
      <c r="T19" s="263" t="s">
        <v>1077</v>
      </c>
    </row>
    <row r="20" spans="1:20" ht="15.75" thickBot="1" x14ac:dyDescent="0.3">
      <c r="A20" s="337"/>
      <c r="B20" s="201" t="s">
        <v>334</v>
      </c>
      <c r="C20" s="100">
        <v>2513</v>
      </c>
      <c r="D20" s="161" t="s">
        <v>419</v>
      </c>
      <c r="E20" s="100">
        <v>31668</v>
      </c>
      <c r="F20" s="161" t="s">
        <v>1006</v>
      </c>
      <c r="G20" s="100">
        <v>34181</v>
      </c>
      <c r="H20" s="161" t="s">
        <v>1006</v>
      </c>
      <c r="I20" s="120">
        <v>3086</v>
      </c>
      <c r="J20" s="161" t="s">
        <v>419</v>
      </c>
      <c r="K20" s="100">
        <v>34006</v>
      </c>
      <c r="L20" s="161" t="s">
        <v>709</v>
      </c>
      <c r="M20" s="100">
        <v>37092</v>
      </c>
      <c r="N20" s="257" t="s">
        <v>533</v>
      </c>
      <c r="O20" s="233" t="s">
        <v>325</v>
      </c>
      <c r="P20" s="233" t="s">
        <v>1029</v>
      </c>
      <c r="Q20" s="233" t="s">
        <v>1029</v>
      </c>
      <c r="R20" s="397" t="s">
        <v>1038</v>
      </c>
      <c r="S20" s="233" t="s">
        <v>1056</v>
      </c>
      <c r="T20" s="396" t="s">
        <v>369</v>
      </c>
    </row>
    <row r="21" spans="1:20" ht="15.75" thickBot="1" x14ac:dyDescent="0.3">
      <c r="A21" s="338" t="s">
        <v>13</v>
      </c>
      <c r="B21" s="227" t="s">
        <v>342</v>
      </c>
      <c r="C21" s="108">
        <v>2745</v>
      </c>
      <c r="D21" s="179" t="s">
        <v>401</v>
      </c>
      <c r="E21" s="108">
        <v>56368</v>
      </c>
      <c r="F21" s="179" t="s">
        <v>518</v>
      </c>
      <c r="G21" s="108">
        <v>59113</v>
      </c>
      <c r="H21" s="179" t="s">
        <v>518</v>
      </c>
      <c r="I21" s="123">
        <v>4740</v>
      </c>
      <c r="J21" s="179" t="s">
        <v>419</v>
      </c>
      <c r="K21" s="108">
        <v>64980</v>
      </c>
      <c r="L21" s="179" t="s">
        <v>1006</v>
      </c>
      <c r="M21" s="108">
        <v>69720</v>
      </c>
      <c r="N21" s="258" t="s">
        <v>1021</v>
      </c>
      <c r="O21" s="241" t="s">
        <v>1022</v>
      </c>
      <c r="P21" s="241" t="s">
        <v>325</v>
      </c>
      <c r="Q21" s="241" t="s">
        <v>325</v>
      </c>
      <c r="R21" s="393" t="s">
        <v>1039</v>
      </c>
      <c r="S21" s="241" t="s">
        <v>1057</v>
      </c>
      <c r="T21" s="394" t="s">
        <v>445</v>
      </c>
    </row>
    <row r="22" spans="1:20" x14ac:dyDescent="0.25">
      <c r="A22" s="337"/>
      <c r="B22" s="201" t="s">
        <v>338</v>
      </c>
      <c r="C22" s="100">
        <v>2608</v>
      </c>
      <c r="D22" s="161" t="s">
        <v>419</v>
      </c>
      <c r="E22" s="100">
        <v>38121</v>
      </c>
      <c r="F22" s="161" t="s">
        <v>1007</v>
      </c>
      <c r="G22" s="100">
        <v>40729</v>
      </c>
      <c r="H22" s="161" t="s">
        <v>1007</v>
      </c>
      <c r="I22" s="120">
        <v>4536</v>
      </c>
      <c r="J22" s="161" t="s">
        <v>419</v>
      </c>
      <c r="K22" s="100">
        <v>42816</v>
      </c>
      <c r="L22" s="161" t="s">
        <v>1017</v>
      </c>
      <c r="M22" s="100">
        <v>47352</v>
      </c>
      <c r="N22" s="257" t="s">
        <v>515</v>
      </c>
      <c r="O22" s="219" t="s">
        <v>1022</v>
      </c>
      <c r="P22" s="219" t="s">
        <v>1029</v>
      </c>
      <c r="Q22" s="223" t="s">
        <v>325</v>
      </c>
      <c r="R22" s="392" t="s">
        <v>1040</v>
      </c>
      <c r="S22" s="219" t="s">
        <v>1058</v>
      </c>
      <c r="T22" s="263" t="s">
        <v>1078</v>
      </c>
    </row>
    <row r="23" spans="1:20" ht="15.75" thickBot="1" x14ac:dyDescent="0.3">
      <c r="A23" s="337"/>
      <c r="B23" s="201" t="s">
        <v>334</v>
      </c>
      <c r="C23" s="100">
        <v>137</v>
      </c>
      <c r="D23" s="161" t="s">
        <v>636</v>
      </c>
      <c r="E23" s="100">
        <v>18247</v>
      </c>
      <c r="F23" s="161" t="s">
        <v>709</v>
      </c>
      <c r="G23" s="100">
        <v>18384</v>
      </c>
      <c r="H23" s="161" t="s">
        <v>709</v>
      </c>
      <c r="I23" s="120">
        <v>204</v>
      </c>
      <c r="J23" s="161" t="s">
        <v>636</v>
      </c>
      <c r="K23" s="100">
        <v>22164</v>
      </c>
      <c r="L23" s="161" t="s">
        <v>427</v>
      </c>
      <c r="M23" s="100">
        <v>22368</v>
      </c>
      <c r="N23" s="257" t="s">
        <v>427</v>
      </c>
      <c r="O23" s="219" t="s">
        <v>949</v>
      </c>
      <c r="P23" s="233" t="s">
        <v>325</v>
      </c>
      <c r="Q23" s="233" t="s">
        <v>325</v>
      </c>
      <c r="R23" s="395" t="s">
        <v>410</v>
      </c>
      <c r="S23" s="233" t="s">
        <v>1059</v>
      </c>
      <c r="T23" s="396" t="s">
        <v>1079</v>
      </c>
    </row>
    <row r="24" spans="1:20" ht="15.75" thickBot="1" x14ac:dyDescent="0.3">
      <c r="A24" s="338" t="s">
        <v>18</v>
      </c>
      <c r="B24" s="227" t="s">
        <v>342</v>
      </c>
      <c r="C24" s="108">
        <v>38512</v>
      </c>
      <c r="D24" s="179" t="s">
        <v>633</v>
      </c>
      <c r="E24" s="108">
        <v>500358</v>
      </c>
      <c r="F24" s="179" t="s">
        <v>1008</v>
      </c>
      <c r="G24" s="108">
        <v>538870</v>
      </c>
      <c r="H24" s="179" t="s">
        <v>1008</v>
      </c>
      <c r="I24" s="123">
        <v>64968</v>
      </c>
      <c r="J24" s="179" t="s">
        <v>1006</v>
      </c>
      <c r="K24" s="108">
        <v>769171</v>
      </c>
      <c r="L24" s="179" t="s">
        <v>1018</v>
      </c>
      <c r="M24" s="108">
        <v>834139</v>
      </c>
      <c r="N24" s="258" t="s">
        <v>1015</v>
      </c>
      <c r="O24" s="242" t="s">
        <v>1022</v>
      </c>
      <c r="P24" s="241" t="s">
        <v>949</v>
      </c>
      <c r="Q24" s="241" t="s">
        <v>949</v>
      </c>
      <c r="R24" s="393" t="s">
        <v>1041</v>
      </c>
      <c r="S24" s="241" t="s">
        <v>1060</v>
      </c>
      <c r="T24" s="394" t="s">
        <v>1080</v>
      </c>
    </row>
    <row r="25" spans="1:20" x14ac:dyDescent="0.25">
      <c r="A25" s="337"/>
      <c r="B25" s="201" t="s">
        <v>989</v>
      </c>
      <c r="C25" s="100">
        <v>24196</v>
      </c>
      <c r="D25" s="161" t="s">
        <v>887</v>
      </c>
      <c r="E25" s="100">
        <v>340933</v>
      </c>
      <c r="F25" s="161" t="s">
        <v>1009</v>
      </c>
      <c r="G25" s="100">
        <v>365129</v>
      </c>
      <c r="H25" s="161" t="s">
        <v>1009</v>
      </c>
      <c r="I25" s="120">
        <v>34618</v>
      </c>
      <c r="J25" s="161" t="s">
        <v>709</v>
      </c>
      <c r="K25" s="100">
        <v>443784</v>
      </c>
      <c r="L25" s="161" t="s">
        <v>1019</v>
      </c>
      <c r="M25" s="100">
        <v>478402</v>
      </c>
      <c r="N25" s="257" t="s">
        <v>1016</v>
      </c>
      <c r="O25" s="219" t="s">
        <v>965</v>
      </c>
      <c r="P25" s="219" t="s">
        <v>1030</v>
      </c>
      <c r="Q25" s="223" t="s">
        <v>1030</v>
      </c>
      <c r="R25" s="392" t="s">
        <v>1042</v>
      </c>
      <c r="S25" s="219" t="s">
        <v>1061</v>
      </c>
      <c r="T25" s="263" t="s">
        <v>1081</v>
      </c>
    </row>
    <row r="26" spans="1:20" x14ac:dyDescent="0.25">
      <c r="A26" s="337"/>
      <c r="B26" s="201" t="s">
        <v>988</v>
      </c>
      <c r="C26" s="100">
        <v>7185</v>
      </c>
      <c r="D26" s="161" t="s">
        <v>414</v>
      </c>
      <c r="E26" s="100">
        <v>34490</v>
      </c>
      <c r="F26" s="161" t="s">
        <v>470</v>
      </c>
      <c r="G26" s="100">
        <v>41675</v>
      </c>
      <c r="H26" s="161" t="s">
        <v>470</v>
      </c>
      <c r="I26" s="120">
        <v>20734</v>
      </c>
      <c r="J26" s="161" t="s">
        <v>500</v>
      </c>
      <c r="K26" s="100">
        <v>58726</v>
      </c>
      <c r="L26" s="161" t="s">
        <v>351</v>
      </c>
      <c r="M26" s="100">
        <v>79460</v>
      </c>
      <c r="N26" s="257" t="s">
        <v>470</v>
      </c>
      <c r="O26" s="219" t="s">
        <v>1028</v>
      </c>
      <c r="P26" s="219" t="s">
        <v>1022</v>
      </c>
      <c r="Q26" s="223" t="s">
        <v>1023</v>
      </c>
      <c r="R26" s="392" t="s">
        <v>1043</v>
      </c>
      <c r="S26" s="219" t="s">
        <v>1062</v>
      </c>
      <c r="T26" s="263" t="s">
        <v>1082</v>
      </c>
    </row>
    <row r="27" spans="1:20" x14ac:dyDescent="0.25">
      <c r="A27" s="338"/>
      <c r="B27" s="229" t="s">
        <v>987</v>
      </c>
      <c r="C27" s="100">
        <v>621</v>
      </c>
      <c r="D27" s="161" t="s">
        <v>358</v>
      </c>
      <c r="E27" s="100">
        <v>10323</v>
      </c>
      <c r="F27" s="161" t="s">
        <v>500</v>
      </c>
      <c r="G27" s="100">
        <v>10944</v>
      </c>
      <c r="H27" s="161" t="s">
        <v>500</v>
      </c>
      <c r="I27" s="120">
        <v>621</v>
      </c>
      <c r="J27" s="161" t="s">
        <v>636</v>
      </c>
      <c r="K27" s="100">
        <v>17979</v>
      </c>
      <c r="L27" s="161" t="s">
        <v>567</v>
      </c>
      <c r="M27" s="100">
        <v>18600</v>
      </c>
      <c r="N27" s="257" t="s">
        <v>567</v>
      </c>
      <c r="O27" s="219" t="s">
        <v>294</v>
      </c>
      <c r="P27" s="219" t="s">
        <v>1022</v>
      </c>
      <c r="Q27" s="237" t="s">
        <v>1022</v>
      </c>
      <c r="R27" s="398" t="s">
        <v>422</v>
      </c>
      <c r="S27" s="219" t="s">
        <v>1063</v>
      </c>
      <c r="T27" s="263" t="s">
        <v>1083</v>
      </c>
    </row>
    <row r="28" spans="1:20" x14ac:dyDescent="0.25">
      <c r="A28" s="337"/>
      <c r="B28" s="201" t="s">
        <v>986</v>
      </c>
      <c r="C28" s="100"/>
      <c r="D28" s="161" t="s">
        <v>353</v>
      </c>
      <c r="E28" s="100">
        <v>451</v>
      </c>
      <c r="F28" s="161" t="s">
        <v>636</v>
      </c>
      <c r="G28" s="100">
        <v>451</v>
      </c>
      <c r="H28" s="161" t="s">
        <v>636</v>
      </c>
      <c r="I28" s="120"/>
      <c r="J28" s="161" t="s">
        <v>353</v>
      </c>
      <c r="K28" s="100">
        <v>619</v>
      </c>
      <c r="L28" s="161" t="s">
        <v>636</v>
      </c>
      <c r="M28" s="100">
        <v>619</v>
      </c>
      <c r="N28" s="257" t="s">
        <v>636</v>
      </c>
      <c r="O28" s="219" t="s">
        <v>353</v>
      </c>
      <c r="P28" s="219" t="s">
        <v>965</v>
      </c>
      <c r="Q28" s="223" t="s">
        <v>965</v>
      </c>
      <c r="R28" s="397" t="s">
        <v>353</v>
      </c>
      <c r="S28" s="219" t="s">
        <v>1064</v>
      </c>
      <c r="T28" s="263" t="s">
        <v>1064</v>
      </c>
    </row>
    <row r="29" spans="1:20" ht="15.75" thickBot="1" x14ac:dyDescent="0.3">
      <c r="A29" s="337"/>
      <c r="B29" s="235" t="s">
        <v>334</v>
      </c>
      <c r="C29" s="100">
        <v>621</v>
      </c>
      <c r="D29" s="161" t="s">
        <v>358</v>
      </c>
      <c r="E29" s="100">
        <v>9872</v>
      </c>
      <c r="F29" s="161" t="s">
        <v>500</v>
      </c>
      <c r="G29" s="100">
        <v>10493</v>
      </c>
      <c r="H29" s="161" t="s">
        <v>500</v>
      </c>
      <c r="I29" s="120">
        <v>621</v>
      </c>
      <c r="J29" s="161" t="s">
        <v>636</v>
      </c>
      <c r="K29" s="100">
        <v>17360</v>
      </c>
      <c r="L29" s="161" t="s">
        <v>646</v>
      </c>
      <c r="M29" s="100">
        <v>17981</v>
      </c>
      <c r="N29" s="257" t="s">
        <v>567</v>
      </c>
      <c r="O29" s="234" t="s">
        <v>294</v>
      </c>
      <c r="P29" s="233" t="s">
        <v>1025</v>
      </c>
      <c r="Q29" s="233" t="s">
        <v>1022</v>
      </c>
      <c r="R29" s="399" t="s">
        <v>500</v>
      </c>
      <c r="S29" s="233" t="s">
        <v>1065</v>
      </c>
      <c r="T29" s="396" t="s">
        <v>1084</v>
      </c>
    </row>
    <row r="30" spans="1:20" ht="15.75" thickBot="1" x14ac:dyDescent="0.3">
      <c r="A30" s="360" t="s">
        <v>23</v>
      </c>
      <c r="B30" s="227" t="s">
        <v>342</v>
      </c>
      <c r="C30" s="108">
        <v>649689</v>
      </c>
      <c r="D30" s="179" t="s">
        <v>1085</v>
      </c>
      <c r="E30" s="108">
        <v>452673</v>
      </c>
      <c r="F30" s="179" t="s">
        <v>1089</v>
      </c>
      <c r="G30" s="108">
        <v>1102362</v>
      </c>
      <c r="H30" s="386">
        <v>10.210000000000001</v>
      </c>
      <c r="I30" s="123">
        <v>2469157</v>
      </c>
      <c r="J30" s="179" t="s">
        <v>1109</v>
      </c>
      <c r="K30" s="108">
        <v>1093432</v>
      </c>
      <c r="L30" s="179" t="s">
        <v>1116</v>
      </c>
      <c r="M30" s="108">
        <v>3562589</v>
      </c>
      <c r="N30" s="258" t="s">
        <v>1124</v>
      </c>
      <c r="O30" s="217" t="s">
        <v>1135</v>
      </c>
      <c r="P30" s="217" t="s">
        <v>1151</v>
      </c>
      <c r="Q30" s="217" t="s">
        <v>1027</v>
      </c>
      <c r="R30" s="400" t="s">
        <v>1158</v>
      </c>
      <c r="S30" s="217" t="s">
        <v>1172</v>
      </c>
      <c r="T30" s="216" t="s">
        <v>1195</v>
      </c>
    </row>
    <row r="31" spans="1:20" x14ac:dyDescent="0.25">
      <c r="A31" s="360"/>
      <c r="B31" s="230" t="s">
        <v>338</v>
      </c>
      <c r="C31" s="100">
        <v>25380</v>
      </c>
      <c r="D31" s="161" t="s">
        <v>515</v>
      </c>
      <c r="E31" s="100">
        <v>92632</v>
      </c>
      <c r="F31" s="161" t="s">
        <v>652</v>
      </c>
      <c r="G31" s="100">
        <v>118012</v>
      </c>
      <c r="H31" s="202" t="s">
        <v>896</v>
      </c>
      <c r="I31" s="120">
        <v>340132</v>
      </c>
      <c r="J31" s="161" t="s">
        <v>1110</v>
      </c>
      <c r="K31" s="100">
        <v>191608</v>
      </c>
      <c r="L31" s="161" t="s">
        <v>413</v>
      </c>
      <c r="M31" s="100">
        <v>531740</v>
      </c>
      <c r="N31" s="257" t="s">
        <v>1125</v>
      </c>
      <c r="O31" s="219" t="s">
        <v>1136</v>
      </c>
      <c r="P31" s="219" t="s">
        <v>968</v>
      </c>
      <c r="Q31" s="219" t="s">
        <v>1154</v>
      </c>
      <c r="R31" s="397" t="s">
        <v>1159</v>
      </c>
      <c r="S31" s="219" t="s">
        <v>1173</v>
      </c>
      <c r="T31" s="263" t="s">
        <v>1196</v>
      </c>
    </row>
    <row r="32" spans="1:20" x14ac:dyDescent="0.25">
      <c r="A32" s="360"/>
      <c r="B32" s="229" t="s">
        <v>985</v>
      </c>
      <c r="C32" s="100">
        <v>84536</v>
      </c>
      <c r="D32" s="161" t="s">
        <v>1033</v>
      </c>
      <c r="E32" s="100">
        <v>89606</v>
      </c>
      <c r="F32" s="161" t="s">
        <v>1002</v>
      </c>
      <c r="G32" s="100">
        <v>174142</v>
      </c>
      <c r="H32" s="161" t="s">
        <v>1099</v>
      </c>
      <c r="I32" s="120">
        <v>699170</v>
      </c>
      <c r="J32" s="161" t="s">
        <v>1105</v>
      </c>
      <c r="K32" s="100">
        <v>374953</v>
      </c>
      <c r="L32" s="161" t="s">
        <v>1117</v>
      </c>
      <c r="M32" s="100">
        <v>31074123</v>
      </c>
      <c r="N32" s="257" t="s">
        <v>1126</v>
      </c>
      <c r="O32" s="219" t="s">
        <v>1137</v>
      </c>
      <c r="P32" s="219" t="s">
        <v>1152</v>
      </c>
      <c r="Q32" s="219" t="s">
        <v>1155</v>
      </c>
      <c r="R32" s="397" t="s">
        <v>1160</v>
      </c>
      <c r="S32" s="219" t="s">
        <v>1174</v>
      </c>
      <c r="T32" s="263" t="s">
        <v>1197</v>
      </c>
    </row>
    <row r="33" spans="1:20" x14ac:dyDescent="0.25">
      <c r="A33" s="360"/>
      <c r="B33" s="229" t="s">
        <v>984</v>
      </c>
      <c r="C33" s="100">
        <v>18884</v>
      </c>
      <c r="D33" s="161" t="s">
        <v>709</v>
      </c>
      <c r="E33" s="100">
        <v>83121</v>
      </c>
      <c r="F33" s="161" t="s">
        <v>1090</v>
      </c>
      <c r="G33" s="100">
        <v>102005</v>
      </c>
      <c r="H33" s="161" t="s">
        <v>413</v>
      </c>
      <c r="I33" s="120">
        <v>92490</v>
      </c>
      <c r="J33" s="161" t="s">
        <v>539</v>
      </c>
      <c r="K33" s="100">
        <v>108407</v>
      </c>
      <c r="L33" s="161" t="s">
        <v>731</v>
      </c>
      <c r="M33" s="100">
        <v>200897</v>
      </c>
      <c r="N33" s="257" t="s">
        <v>1127</v>
      </c>
      <c r="O33" s="219" t="s">
        <v>1138</v>
      </c>
      <c r="P33" s="219" t="s">
        <v>1030</v>
      </c>
      <c r="Q33" s="219" t="s">
        <v>958</v>
      </c>
      <c r="R33" s="397" t="s">
        <v>577</v>
      </c>
      <c r="S33" s="219" t="s">
        <v>1175</v>
      </c>
      <c r="T33" s="263" t="s">
        <v>1198</v>
      </c>
    </row>
    <row r="34" spans="1:20" x14ac:dyDescent="0.25">
      <c r="A34" s="360"/>
      <c r="B34" s="229" t="s">
        <v>983</v>
      </c>
      <c r="C34" s="100">
        <v>15598</v>
      </c>
      <c r="D34" s="161" t="s">
        <v>496</v>
      </c>
      <c r="E34" s="100">
        <v>27038</v>
      </c>
      <c r="F34" s="161" t="s">
        <v>841</v>
      </c>
      <c r="G34" s="100">
        <v>42636</v>
      </c>
      <c r="H34" s="161" t="s">
        <v>470</v>
      </c>
      <c r="I34" s="120">
        <v>85236</v>
      </c>
      <c r="J34" s="161" t="s">
        <v>669</v>
      </c>
      <c r="K34" s="100">
        <v>54393</v>
      </c>
      <c r="L34" s="161" t="s">
        <v>398</v>
      </c>
      <c r="M34" s="100">
        <v>139629</v>
      </c>
      <c r="N34" s="257" t="s">
        <v>1096</v>
      </c>
      <c r="O34" s="219" t="s">
        <v>1139</v>
      </c>
      <c r="P34" s="219" t="s">
        <v>958</v>
      </c>
      <c r="Q34" s="219" t="s">
        <v>1156</v>
      </c>
      <c r="R34" s="397" t="s">
        <v>933</v>
      </c>
      <c r="S34" s="219" t="s">
        <v>1176</v>
      </c>
      <c r="T34" s="263" t="s">
        <v>1199</v>
      </c>
    </row>
    <row r="35" spans="1:20" x14ac:dyDescent="0.25">
      <c r="A35" s="360"/>
      <c r="B35" s="229" t="s">
        <v>982</v>
      </c>
      <c r="C35" s="100">
        <v>5286</v>
      </c>
      <c r="D35" s="161" t="s">
        <v>692</v>
      </c>
      <c r="E35" s="100">
        <v>11213</v>
      </c>
      <c r="F35" s="161" t="s">
        <v>500</v>
      </c>
      <c r="G35" s="100">
        <v>16499</v>
      </c>
      <c r="H35" s="161" t="s">
        <v>410</v>
      </c>
      <c r="I35" s="120">
        <v>24802</v>
      </c>
      <c r="J35" s="161" t="s">
        <v>884</v>
      </c>
      <c r="K35" s="100">
        <v>24246</v>
      </c>
      <c r="L35" s="161" t="s">
        <v>884</v>
      </c>
      <c r="M35" s="100">
        <v>49048</v>
      </c>
      <c r="N35" s="257" t="s">
        <v>1020</v>
      </c>
      <c r="O35" s="219" t="s">
        <v>1140</v>
      </c>
      <c r="P35" s="219" t="s">
        <v>326</v>
      </c>
      <c r="Q35" s="219" t="s">
        <v>1141</v>
      </c>
      <c r="R35" s="397" t="s">
        <v>1161</v>
      </c>
      <c r="S35" s="219" t="s">
        <v>1177</v>
      </c>
      <c r="T35" s="263" t="s">
        <v>1200</v>
      </c>
    </row>
    <row r="36" spans="1:20" x14ac:dyDescent="0.25">
      <c r="A36" s="360"/>
      <c r="B36" s="229" t="s">
        <v>981</v>
      </c>
      <c r="C36" s="100">
        <v>164196</v>
      </c>
      <c r="D36" s="161" t="s">
        <v>432</v>
      </c>
      <c r="E36" s="100">
        <v>29153</v>
      </c>
      <c r="F36" s="161" t="s">
        <v>398</v>
      </c>
      <c r="G36" s="100">
        <v>193349</v>
      </c>
      <c r="H36" s="161" t="s">
        <v>1100</v>
      </c>
      <c r="I36" s="120">
        <v>490589</v>
      </c>
      <c r="J36" s="161" t="s">
        <v>1111</v>
      </c>
      <c r="K36" s="100">
        <v>114435</v>
      </c>
      <c r="L36" s="161" t="s">
        <v>1118</v>
      </c>
      <c r="M36" s="100">
        <v>605024</v>
      </c>
      <c r="N36" s="257" t="s">
        <v>1084</v>
      </c>
      <c r="O36" s="219" t="s">
        <v>1141</v>
      </c>
      <c r="P36" s="219" t="s">
        <v>289</v>
      </c>
      <c r="Q36" s="219" t="s">
        <v>1157</v>
      </c>
      <c r="R36" s="397" t="s">
        <v>1162</v>
      </c>
      <c r="S36" s="219" t="s">
        <v>1178</v>
      </c>
      <c r="T36" s="263" t="s">
        <v>1201</v>
      </c>
    </row>
    <row r="37" spans="1:20" x14ac:dyDescent="0.25">
      <c r="A37" s="360"/>
      <c r="B37" s="229" t="s">
        <v>980</v>
      </c>
      <c r="C37" s="100">
        <v>15396</v>
      </c>
      <c r="D37" s="161" t="s">
        <v>496</v>
      </c>
      <c r="E37" s="100">
        <v>4599</v>
      </c>
      <c r="F37" s="161" t="s">
        <v>435</v>
      </c>
      <c r="G37" s="100">
        <v>19895</v>
      </c>
      <c r="H37" s="161" t="s">
        <v>533</v>
      </c>
      <c r="I37" s="120">
        <v>41126</v>
      </c>
      <c r="J37" s="161" t="s">
        <v>262</v>
      </c>
      <c r="K37" s="100">
        <v>13537</v>
      </c>
      <c r="L37" s="161" t="s">
        <v>414</v>
      </c>
      <c r="M37" s="100">
        <v>54663</v>
      </c>
      <c r="N37" s="257" t="s">
        <v>398</v>
      </c>
      <c r="O37" s="219" t="s">
        <v>1142</v>
      </c>
      <c r="P37" s="219" t="s">
        <v>1028</v>
      </c>
      <c r="Q37" s="219" t="s">
        <v>1142</v>
      </c>
      <c r="R37" s="397" t="s">
        <v>1163</v>
      </c>
      <c r="S37" s="219" t="s">
        <v>1179</v>
      </c>
      <c r="T37" s="263" t="s">
        <v>1202</v>
      </c>
    </row>
    <row r="38" spans="1:20" x14ac:dyDescent="0.25">
      <c r="A38" s="360"/>
      <c r="B38" s="229" t="s">
        <v>979</v>
      </c>
      <c r="C38" s="100">
        <v>303540</v>
      </c>
      <c r="D38" s="161" t="s">
        <v>1086</v>
      </c>
      <c r="E38" s="100">
        <v>28358</v>
      </c>
      <c r="F38" s="161" t="s">
        <v>491</v>
      </c>
      <c r="G38" s="100">
        <v>331898</v>
      </c>
      <c r="H38" s="161" t="s">
        <v>1101</v>
      </c>
      <c r="I38" s="120">
        <v>641605</v>
      </c>
      <c r="J38" s="161" t="s">
        <v>1112</v>
      </c>
      <c r="K38" s="100">
        <v>101497</v>
      </c>
      <c r="L38" s="161" t="s">
        <v>467</v>
      </c>
      <c r="M38" s="100">
        <v>743102</v>
      </c>
      <c r="N38" s="257" t="s">
        <v>1128</v>
      </c>
      <c r="O38" s="219" t="s">
        <v>968</v>
      </c>
      <c r="P38" s="219" t="s">
        <v>1153</v>
      </c>
      <c r="Q38" s="219" t="s">
        <v>326</v>
      </c>
      <c r="R38" s="397" t="s">
        <v>1164</v>
      </c>
      <c r="S38" s="219" t="s">
        <v>1180</v>
      </c>
      <c r="T38" s="263" t="s">
        <v>1203</v>
      </c>
    </row>
    <row r="39" spans="1:20" ht="15.75" thickBot="1" x14ac:dyDescent="0.3">
      <c r="A39" s="360"/>
      <c r="B39" s="228" t="s">
        <v>334</v>
      </c>
      <c r="C39" s="100">
        <v>16973</v>
      </c>
      <c r="D39" s="161" t="s">
        <v>404</v>
      </c>
      <c r="E39" s="100">
        <v>86953</v>
      </c>
      <c r="F39" s="161" t="s">
        <v>1091</v>
      </c>
      <c r="G39" s="100">
        <v>103926</v>
      </c>
      <c r="H39" s="161" t="s">
        <v>649</v>
      </c>
      <c r="I39" s="120">
        <v>54007</v>
      </c>
      <c r="J39" s="161" t="s">
        <v>491</v>
      </c>
      <c r="K39" s="100">
        <v>110356</v>
      </c>
      <c r="L39" s="161" t="s">
        <v>1092</v>
      </c>
      <c r="M39" s="100">
        <v>164363</v>
      </c>
      <c r="N39" s="257" t="s">
        <v>1129</v>
      </c>
      <c r="O39" s="219" t="s">
        <v>1027</v>
      </c>
      <c r="P39" s="219" t="s">
        <v>1030</v>
      </c>
      <c r="Q39" s="219" t="s">
        <v>1031</v>
      </c>
      <c r="R39" s="397" t="s">
        <v>1165</v>
      </c>
      <c r="S39" s="219" t="s">
        <v>1181</v>
      </c>
      <c r="T39" s="263" t="s">
        <v>1204</v>
      </c>
    </row>
    <row r="40" spans="1:20" ht="15.75" thickBot="1" x14ac:dyDescent="0.3">
      <c r="A40" s="339" t="s">
        <v>31</v>
      </c>
      <c r="B40" s="227" t="s">
        <v>342</v>
      </c>
      <c r="C40" s="108">
        <v>10116</v>
      </c>
      <c r="D40" s="179" t="s">
        <v>567</v>
      </c>
      <c r="E40" s="108">
        <v>67019</v>
      </c>
      <c r="F40" s="179" t="s">
        <v>536</v>
      </c>
      <c r="G40" s="108">
        <v>77135</v>
      </c>
      <c r="H40" s="178" t="s">
        <v>1102</v>
      </c>
      <c r="I40" s="123">
        <v>25696</v>
      </c>
      <c r="J40" s="179" t="s">
        <v>1113</v>
      </c>
      <c r="K40" s="108">
        <v>98445</v>
      </c>
      <c r="L40" s="179" t="s">
        <v>1119</v>
      </c>
      <c r="M40" s="108">
        <v>124141</v>
      </c>
      <c r="N40" s="258" t="s">
        <v>1005</v>
      </c>
      <c r="O40" s="217" t="s">
        <v>1143</v>
      </c>
      <c r="P40" s="217" t="s">
        <v>949</v>
      </c>
      <c r="Q40" s="217" t="s">
        <v>1031</v>
      </c>
      <c r="R40" s="400" t="s">
        <v>1166</v>
      </c>
      <c r="S40" s="217" t="s">
        <v>1182</v>
      </c>
      <c r="T40" s="216" t="s">
        <v>417</v>
      </c>
    </row>
    <row r="41" spans="1:20" x14ac:dyDescent="0.25">
      <c r="A41" s="339"/>
      <c r="B41" s="201" t="s">
        <v>338</v>
      </c>
      <c r="C41" s="100">
        <v>1600</v>
      </c>
      <c r="D41" s="161" t="s">
        <v>358</v>
      </c>
      <c r="E41" s="100">
        <v>8337</v>
      </c>
      <c r="F41" s="161" t="s">
        <v>646</v>
      </c>
      <c r="G41" s="100">
        <v>9937</v>
      </c>
      <c r="H41" s="202" t="s">
        <v>567</v>
      </c>
      <c r="I41" s="120">
        <v>7751</v>
      </c>
      <c r="J41" s="161" t="s">
        <v>435</v>
      </c>
      <c r="K41" s="100">
        <v>12737</v>
      </c>
      <c r="L41" s="161" t="s">
        <v>348</v>
      </c>
      <c r="M41" s="100">
        <v>20488</v>
      </c>
      <c r="N41" s="257" t="s">
        <v>500</v>
      </c>
      <c r="O41" s="219" t="s">
        <v>1144</v>
      </c>
      <c r="P41" s="219" t="s">
        <v>949</v>
      </c>
      <c r="Q41" s="219" t="s">
        <v>968</v>
      </c>
      <c r="R41" s="397" t="s">
        <v>1167</v>
      </c>
      <c r="S41" s="219" t="s">
        <v>1183</v>
      </c>
      <c r="T41" s="263" t="s">
        <v>1205</v>
      </c>
    </row>
    <row r="42" spans="1:20" ht="15.75" thickBot="1" x14ac:dyDescent="0.3">
      <c r="A42" s="339"/>
      <c r="B42" s="201" t="s">
        <v>334</v>
      </c>
      <c r="C42" s="100">
        <v>8516</v>
      </c>
      <c r="D42" s="161" t="s">
        <v>646</v>
      </c>
      <c r="E42" s="100">
        <v>58682</v>
      </c>
      <c r="F42" s="161" t="s">
        <v>1092</v>
      </c>
      <c r="G42" s="100">
        <v>67198</v>
      </c>
      <c r="H42" s="161" t="s">
        <v>536</v>
      </c>
      <c r="I42" s="120">
        <v>17945</v>
      </c>
      <c r="J42" s="161" t="s">
        <v>567</v>
      </c>
      <c r="K42" s="100">
        <v>85708</v>
      </c>
      <c r="L42" s="161" t="s">
        <v>669</v>
      </c>
      <c r="M42" s="100">
        <v>103653</v>
      </c>
      <c r="N42" s="257" t="s">
        <v>706</v>
      </c>
      <c r="O42" s="219" t="s">
        <v>968</v>
      </c>
      <c r="P42" s="219" t="s">
        <v>949</v>
      </c>
      <c r="Q42" s="219" t="s">
        <v>949</v>
      </c>
      <c r="R42" s="397" t="s">
        <v>617</v>
      </c>
      <c r="S42" s="219" t="s">
        <v>1184</v>
      </c>
      <c r="T42" s="263" t="s">
        <v>1206</v>
      </c>
    </row>
    <row r="43" spans="1:20" ht="15.75" thickBot="1" x14ac:dyDescent="0.3">
      <c r="A43" s="339" t="s">
        <v>36</v>
      </c>
      <c r="B43" s="227" t="s">
        <v>342</v>
      </c>
      <c r="C43" s="108">
        <v>5120</v>
      </c>
      <c r="D43" s="179" t="s">
        <v>692</v>
      </c>
      <c r="E43" s="108">
        <v>1103501</v>
      </c>
      <c r="F43" s="179" t="s">
        <v>1093</v>
      </c>
      <c r="G43" s="108">
        <v>1108621</v>
      </c>
      <c r="H43" s="178" t="s">
        <v>1103</v>
      </c>
      <c r="I43" s="123">
        <v>47604</v>
      </c>
      <c r="J43" s="179" t="s">
        <v>515</v>
      </c>
      <c r="K43" s="108">
        <v>1370213</v>
      </c>
      <c r="L43" s="179" t="s">
        <v>1120</v>
      </c>
      <c r="M43" s="108">
        <v>1417817</v>
      </c>
      <c r="N43" s="258" t="s">
        <v>1130</v>
      </c>
      <c r="O43" s="217" t="s">
        <v>1145</v>
      </c>
      <c r="P43" s="217" t="s">
        <v>325</v>
      </c>
      <c r="Q43" s="217" t="s">
        <v>1030</v>
      </c>
      <c r="R43" s="400" t="s">
        <v>1090</v>
      </c>
      <c r="S43" s="217" t="s">
        <v>1185</v>
      </c>
      <c r="T43" s="216" t="s">
        <v>1207</v>
      </c>
    </row>
    <row r="44" spans="1:20" x14ac:dyDescent="0.25">
      <c r="A44" s="339"/>
      <c r="B44" s="201" t="s">
        <v>338</v>
      </c>
      <c r="C44" s="100">
        <v>21</v>
      </c>
      <c r="D44" s="161" t="s">
        <v>636</v>
      </c>
      <c r="E44" s="100">
        <v>22481</v>
      </c>
      <c r="F44" s="161" t="s">
        <v>1017</v>
      </c>
      <c r="G44" s="100">
        <v>22502</v>
      </c>
      <c r="H44" s="202" t="s">
        <v>1017</v>
      </c>
      <c r="I44" s="120">
        <v>58</v>
      </c>
      <c r="J44" s="161" t="s">
        <v>636</v>
      </c>
      <c r="K44" s="100">
        <v>33358</v>
      </c>
      <c r="L44" s="161" t="s">
        <v>404</v>
      </c>
      <c r="M44" s="100">
        <v>33416</v>
      </c>
      <c r="N44" s="257" t="s">
        <v>404</v>
      </c>
      <c r="O44" s="219" t="s">
        <v>1146</v>
      </c>
      <c r="P44" s="219" t="s">
        <v>949</v>
      </c>
      <c r="Q44" s="219" t="s">
        <v>949</v>
      </c>
      <c r="R44" s="397" t="s">
        <v>692</v>
      </c>
      <c r="S44" s="219" t="s">
        <v>1186</v>
      </c>
      <c r="T44" s="263" t="s">
        <v>1208</v>
      </c>
    </row>
    <row r="45" spans="1:20" x14ac:dyDescent="0.25">
      <c r="A45" s="339"/>
      <c r="B45" s="201" t="s">
        <v>978</v>
      </c>
      <c r="C45" s="100">
        <v>3353</v>
      </c>
      <c r="D45" s="161" t="s">
        <v>401</v>
      </c>
      <c r="E45" s="100">
        <v>639991</v>
      </c>
      <c r="F45" s="161" t="s">
        <v>1094</v>
      </c>
      <c r="G45" s="100">
        <v>643344</v>
      </c>
      <c r="H45" s="161" t="s">
        <v>1104</v>
      </c>
      <c r="I45" s="120">
        <v>24250</v>
      </c>
      <c r="J45" s="161" t="s">
        <v>884</v>
      </c>
      <c r="K45" s="100">
        <v>785425</v>
      </c>
      <c r="L45" s="161" t="s">
        <v>1121</v>
      </c>
      <c r="M45" s="100">
        <v>809675</v>
      </c>
      <c r="N45" s="257" t="s">
        <v>1131</v>
      </c>
      <c r="O45" s="219" t="s">
        <v>1147</v>
      </c>
      <c r="P45" s="219" t="s">
        <v>325</v>
      </c>
      <c r="Q45" s="219" t="s">
        <v>1030</v>
      </c>
      <c r="R45" s="397" t="s">
        <v>585</v>
      </c>
      <c r="S45" s="219" t="s">
        <v>1187</v>
      </c>
      <c r="T45" s="263" t="s">
        <v>1209</v>
      </c>
    </row>
    <row r="46" spans="1:20" x14ac:dyDescent="0.25">
      <c r="A46" s="339"/>
      <c r="B46" s="201" t="s">
        <v>977</v>
      </c>
      <c r="C46" s="100">
        <v>1617</v>
      </c>
      <c r="D46" s="161" t="s">
        <v>358</v>
      </c>
      <c r="E46" s="100">
        <v>368093</v>
      </c>
      <c r="F46" s="161" t="s">
        <v>1095</v>
      </c>
      <c r="G46" s="100">
        <v>369710</v>
      </c>
      <c r="H46" s="161" t="s">
        <v>1105</v>
      </c>
      <c r="I46" s="120">
        <v>23155</v>
      </c>
      <c r="J46" s="161" t="s">
        <v>427</v>
      </c>
      <c r="K46" s="100">
        <v>465221</v>
      </c>
      <c r="L46" s="161" t="s">
        <v>1122</v>
      </c>
      <c r="M46" s="100">
        <v>488376</v>
      </c>
      <c r="N46" s="257" t="s">
        <v>760</v>
      </c>
      <c r="O46" s="219" t="s">
        <v>1148</v>
      </c>
      <c r="P46" s="219" t="s">
        <v>1030</v>
      </c>
      <c r="Q46" s="219" t="s">
        <v>1030</v>
      </c>
      <c r="R46" s="397" t="s">
        <v>1168</v>
      </c>
      <c r="S46" s="219" t="s">
        <v>1188</v>
      </c>
      <c r="T46" s="263" t="s">
        <v>1210</v>
      </c>
    </row>
    <row r="47" spans="1:20" ht="15.75" thickBot="1" x14ac:dyDescent="0.3">
      <c r="A47" s="339"/>
      <c r="B47" s="201" t="s">
        <v>334</v>
      </c>
      <c r="C47" s="100">
        <v>129</v>
      </c>
      <c r="D47" s="161" t="s">
        <v>636</v>
      </c>
      <c r="E47" s="100">
        <v>72936</v>
      </c>
      <c r="F47" s="161" t="s">
        <v>1096</v>
      </c>
      <c r="G47" s="100">
        <v>73065</v>
      </c>
      <c r="H47" s="161" t="s">
        <v>1096</v>
      </c>
      <c r="I47" s="120">
        <v>141</v>
      </c>
      <c r="J47" s="161" t="s">
        <v>636</v>
      </c>
      <c r="K47" s="100">
        <v>86209</v>
      </c>
      <c r="L47" s="161" t="s">
        <v>669</v>
      </c>
      <c r="M47" s="100">
        <v>86350</v>
      </c>
      <c r="N47" s="257" t="s">
        <v>669</v>
      </c>
      <c r="O47" s="219" t="s">
        <v>1029</v>
      </c>
      <c r="P47" s="219" t="s">
        <v>325</v>
      </c>
      <c r="Q47" s="219" t="s">
        <v>325</v>
      </c>
      <c r="R47" s="397" t="s">
        <v>348</v>
      </c>
      <c r="S47" s="219" t="s">
        <v>1189</v>
      </c>
      <c r="T47" s="263" t="s">
        <v>1211</v>
      </c>
    </row>
    <row r="48" spans="1:20" ht="15.75" thickBot="1" x14ac:dyDescent="0.3">
      <c r="A48" s="339" t="s">
        <v>40</v>
      </c>
      <c r="B48" s="227" t="s">
        <v>342</v>
      </c>
      <c r="C48" s="108">
        <v>117029</v>
      </c>
      <c r="D48" s="179" t="s">
        <v>1087</v>
      </c>
      <c r="E48" s="108">
        <v>320713</v>
      </c>
      <c r="F48" s="179" t="s">
        <v>1041</v>
      </c>
      <c r="G48" s="108">
        <v>437742</v>
      </c>
      <c r="H48" s="178" t="s">
        <v>1106</v>
      </c>
      <c r="I48" s="123">
        <v>407048</v>
      </c>
      <c r="J48" s="179" t="s">
        <v>1114</v>
      </c>
      <c r="K48" s="108">
        <v>614869</v>
      </c>
      <c r="L48" s="179" t="s">
        <v>1123</v>
      </c>
      <c r="M48" s="108">
        <v>1021917</v>
      </c>
      <c r="N48" s="258" t="s">
        <v>1132</v>
      </c>
      <c r="O48" s="217" t="s">
        <v>1149</v>
      </c>
      <c r="P48" s="217" t="s">
        <v>1023</v>
      </c>
      <c r="Q48" s="217" t="s">
        <v>1024</v>
      </c>
      <c r="R48" s="400" t="s">
        <v>1169</v>
      </c>
      <c r="S48" s="217" t="s">
        <v>1190</v>
      </c>
      <c r="T48" s="216" t="s">
        <v>1212</v>
      </c>
    </row>
    <row r="49" spans="1:20" x14ac:dyDescent="0.25">
      <c r="A49" s="339"/>
      <c r="B49" s="201" t="s">
        <v>338</v>
      </c>
      <c r="C49" s="100">
        <v>80</v>
      </c>
      <c r="D49" s="161" t="s">
        <v>636</v>
      </c>
      <c r="E49" s="100">
        <v>10169</v>
      </c>
      <c r="F49" s="161" t="s">
        <v>567</v>
      </c>
      <c r="G49" s="100">
        <v>10249</v>
      </c>
      <c r="H49" s="202" t="s">
        <v>567</v>
      </c>
      <c r="I49" s="120">
        <v>80</v>
      </c>
      <c r="J49" s="161" t="s">
        <v>636</v>
      </c>
      <c r="K49" s="100">
        <v>27546</v>
      </c>
      <c r="L49" s="161" t="s">
        <v>1113</v>
      </c>
      <c r="M49" s="100">
        <v>27626</v>
      </c>
      <c r="N49" s="257" t="s">
        <v>496</v>
      </c>
      <c r="O49" s="219" t="s">
        <v>294</v>
      </c>
      <c r="P49" s="219" t="s">
        <v>1142</v>
      </c>
      <c r="Q49" s="219" t="s">
        <v>1142</v>
      </c>
      <c r="R49" s="397" t="s">
        <v>414</v>
      </c>
      <c r="S49" s="223" t="s">
        <v>1191</v>
      </c>
      <c r="T49" s="263" t="s">
        <v>1213</v>
      </c>
    </row>
    <row r="50" spans="1:20" x14ac:dyDescent="0.25">
      <c r="A50" s="339"/>
      <c r="B50" s="201" t="s">
        <v>976</v>
      </c>
      <c r="C50" s="100">
        <v>111892</v>
      </c>
      <c r="D50" s="161" t="s">
        <v>1088</v>
      </c>
      <c r="E50" s="100">
        <v>110596</v>
      </c>
      <c r="F50" s="161" t="s">
        <v>1097</v>
      </c>
      <c r="G50" s="100">
        <v>222488</v>
      </c>
      <c r="H50" s="161" t="s">
        <v>1107</v>
      </c>
      <c r="I50" s="120">
        <v>394819</v>
      </c>
      <c r="J50" s="161" t="s">
        <v>1115</v>
      </c>
      <c r="K50" s="100">
        <v>198267</v>
      </c>
      <c r="L50" s="161" t="s">
        <v>967</v>
      </c>
      <c r="M50" s="100">
        <v>593086</v>
      </c>
      <c r="N50" s="257" t="s">
        <v>1133</v>
      </c>
      <c r="O50" s="219" t="s">
        <v>1149</v>
      </c>
      <c r="P50" s="219" t="s">
        <v>1025</v>
      </c>
      <c r="Q50" s="219" t="s">
        <v>1142</v>
      </c>
      <c r="R50" s="397" t="s">
        <v>1170</v>
      </c>
      <c r="S50" s="219" t="s">
        <v>1161</v>
      </c>
      <c r="T50" s="263" t="s">
        <v>1214</v>
      </c>
    </row>
    <row r="51" spans="1:20" x14ac:dyDescent="0.25">
      <c r="A51" s="339"/>
      <c r="B51" s="201" t="s">
        <v>975</v>
      </c>
      <c r="C51" s="100">
        <v>1057</v>
      </c>
      <c r="D51" s="161" t="s">
        <v>358</v>
      </c>
      <c r="E51" s="100">
        <v>16181</v>
      </c>
      <c r="F51" s="161" t="s">
        <v>410</v>
      </c>
      <c r="G51" s="100">
        <v>17238</v>
      </c>
      <c r="H51" s="161" t="s">
        <v>404</v>
      </c>
      <c r="I51" s="120">
        <v>7391</v>
      </c>
      <c r="J51" s="161" t="s">
        <v>435</v>
      </c>
      <c r="K51" s="100">
        <v>57921</v>
      </c>
      <c r="L51" s="161" t="s">
        <v>663</v>
      </c>
      <c r="M51" s="100">
        <v>65312</v>
      </c>
      <c r="N51" s="257" t="s">
        <v>1006</v>
      </c>
      <c r="O51" s="219" t="s">
        <v>1150</v>
      </c>
      <c r="P51" s="219" t="s">
        <v>1153</v>
      </c>
      <c r="Q51" s="219" t="s">
        <v>1135</v>
      </c>
      <c r="R51" s="397" t="s">
        <v>1171</v>
      </c>
      <c r="S51" s="219" t="s">
        <v>1192</v>
      </c>
      <c r="T51" s="263" t="s">
        <v>1215</v>
      </c>
    </row>
    <row r="52" spans="1:20" x14ac:dyDescent="0.25">
      <c r="A52" s="339"/>
      <c r="B52" s="201" t="s">
        <v>974</v>
      </c>
      <c r="C52" s="100">
        <v>747</v>
      </c>
      <c r="D52" s="161" t="s">
        <v>358</v>
      </c>
      <c r="E52" s="100">
        <v>71761</v>
      </c>
      <c r="F52" s="161" t="s">
        <v>740</v>
      </c>
      <c r="G52" s="100">
        <v>72508</v>
      </c>
      <c r="H52" s="161" t="s">
        <v>1108</v>
      </c>
      <c r="I52" s="120">
        <v>944</v>
      </c>
      <c r="J52" s="161" t="s">
        <v>636</v>
      </c>
      <c r="K52" s="100">
        <v>88503</v>
      </c>
      <c r="L52" s="161" t="s">
        <v>509</v>
      </c>
      <c r="M52" s="100">
        <v>89447</v>
      </c>
      <c r="N52" s="257" t="s">
        <v>1134</v>
      </c>
      <c r="O52" s="219" t="s">
        <v>1030</v>
      </c>
      <c r="P52" s="219" t="s">
        <v>325</v>
      </c>
      <c r="Q52" s="219" t="s">
        <v>325</v>
      </c>
      <c r="R52" s="397" t="s">
        <v>410</v>
      </c>
      <c r="S52" s="219" t="s">
        <v>1193</v>
      </c>
      <c r="T52" s="263" t="s">
        <v>1216</v>
      </c>
    </row>
    <row r="53" spans="1:20" x14ac:dyDescent="0.25">
      <c r="A53" s="339"/>
      <c r="B53" s="201" t="s">
        <v>973</v>
      </c>
      <c r="C53" s="100">
        <v>3223</v>
      </c>
      <c r="D53" s="161" t="s">
        <v>401</v>
      </c>
      <c r="E53" s="100">
        <v>50433</v>
      </c>
      <c r="F53" s="161" t="s">
        <v>630</v>
      </c>
      <c r="G53" s="100">
        <v>53656</v>
      </c>
      <c r="H53" s="161" t="s">
        <v>467</v>
      </c>
      <c r="I53" s="120">
        <v>3782</v>
      </c>
      <c r="J53" s="161" t="s">
        <v>419</v>
      </c>
      <c r="K53" s="100">
        <v>103838</v>
      </c>
      <c r="L53" s="161" t="s">
        <v>706</v>
      </c>
      <c r="M53" s="100">
        <v>107620</v>
      </c>
      <c r="N53" s="257" t="s">
        <v>731</v>
      </c>
      <c r="O53" s="223" t="s">
        <v>325</v>
      </c>
      <c r="P53" s="219" t="s">
        <v>968</v>
      </c>
      <c r="Q53" s="219" t="s">
        <v>958</v>
      </c>
      <c r="R53" s="392" t="s">
        <v>768</v>
      </c>
      <c r="S53" s="219" t="s">
        <v>696</v>
      </c>
      <c r="T53" s="263" t="s">
        <v>1217</v>
      </c>
    </row>
    <row r="54" spans="1:20" ht="15.75" thickBot="1" x14ac:dyDescent="0.3">
      <c r="A54" s="339"/>
      <c r="B54" s="201" t="s">
        <v>334</v>
      </c>
      <c r="C54" s="100">
        <v>30</v>
      </c>
      <c r="D54" s="161" t="s">
        <v>636</v>
      </c>
      <c r="E54" s="100">
        <v>61573</v>
      </c>
      <c r="F54" s="161" t="s">
        <v>1098</v>
      </c>
      <c r="G54" s="100">
        <v>61603</v>
      </c>
      <c r="H54" s="161" t="s">
        <v>1098</v>
      </c>
      <c r="I54" s="120">
        <v>32</v>
      </c>
      <c r="J54" s="161" t="s">
        <v>636</v>
      </c>
      <c r="K54" s="100">
        <v>138794</v>
      </c>
      <c r="L54" s="161" t="s">
        <v>1096</v>
      </c>
      <c r="M54" s="100">
        <v>138826</v>
      </c>
      <c r="N54" s="257" t="s">
        <v>1096</v>
      </c>
      <c r="O54" s="219" t="s">
        <v>1029</v>
      </c>
      <c r="P54" s="219" t="s">
        <v>1024</v>
      </c>
      <c r="Q54" s="219" t="s">
        <v>1024</v>
      </c>
      <c r="R54" s="397" t="s">
        <v>636</v>
      </c>
      <c r="S54" s="219" t="s">
        <v>1194</v>
      </c>
      <c r="T54" s="263" t="s">
        <v>1194</v>
      </c>
    </row>
    <row r="55" spans="1:20" ht="15.75" thickBot="1" x14ac:dyDescent="0.3">
      <c r="A55" s="339" t="s">
        <v>46</v>
      </c>
      <c r="B55" s="227" t="s">
        <v>342</v>
      </c>
      <c r="C55" s="108">
        <v>306</v>
      </c>
      <c r="D55" s="179" t="s">
        <v>636</v>
      </c>
      <c r="E55" s="108">
        <v>20502</v>
      </c>
      <c r="F55" s="179" t="s">
        <v>722</v>
      </c>
      <c r="G55" s="108">
        <v>20808</v>
      </c>
      <c r="H55" s="179" t="s">
        <v>722</v>
      </c>
      <c r="I55" s="123">
        <v>465</v>
      </c>
      <c r="J55" s="179" t="s">
        <v>636</v>
      </c>
      <c r="K55" s="108">
        <v>23776</v>
      </c>
      <c r="L55" s="179" t="s">
        <v>884</v>
      </c>
      <c r="M55" s="108">
        <v>24241</v>
      </c>
      <c r="N55" s="258" t="s">
        <v>884</v>
      </c>
      <c r="O55" s="217" t="s">
        <v>949</v>
      </c>
      <c r="P55" s="217" t="s">
        <v>325</v>
      </c>
      <c r="Q55" s="217" t="s">
        <v>325</v>
      </c>
      <c r="R55" s="400" t="s">
        <v>1006</v>
      </c>
      <c r="S55" s="217" t="s">
        <v>1235</v>
      </c>
      <c r="T55" s="216" t="s">
        <v>1256</v>
      </c>
    </row>
    <row r="56" spans="1:20" x14ac:dyDescent="0.25">
      <c r="A56" s="339"/>
      <c r="B56" s="201" t="s">
        <v>338</v>
      </c>
      <c r="C56" s="100">
        <v>274</v>
      </c>
      <c r="D56" s="161" t="s">
        <v>636</v>
      </c>
      <c r="E56" s="100">
        <v>7608</v>
      </c>
      <c r="F56" s="161" t="s">
        <v>414</v>
      </c>
      <c r="G56" s="100">
        <v>7882</v>
      </c>
      <c r="H56" s="161" t="s">
        <v>414</v>
      </c>
      <c r="I56" s="120">
        <v>402</v>
      </c>
      <c r="J56" s="161" t="s">
        <v>636</v>
      </c>
      <c r="K56" s="100">
        <v>10400</v>
      </c>
      <c r="L56" s="161" t="s">
        <v>692</v>
      </c>
      <c r="M56" s="100">
        <v>10802</v>
      </c>
      <c r="N56" s="257" t="s">
        <v>692</v>
      </c>
      <c r="O56" s="219" t="s">
        <v>949</v>
      </c>
      <c r="P56" s="219" t="s">
        <v>965</v>
      </c>
      <c r="Q56" s="219" t="s">
        <v>965</v>
      </c>
      <c r="R56" s="397" t="s">
        <v>1119</v>
      </c>
      <c r="S56" s="219" t="s">
        <v>1236</v>
      </c>
      <c r="T56" s="263" t="s">
        <v>1257</v>
      </c>
    </row>
    <row r="57" spans="1:20" ht="15.75" thickBot="1" x14ac:dyDescent="0.3">
      <c r="A57" s="339"/>
      <c r="B57" s="201" t="s">
        <v>334</v>
      </c>
      <c r="C57" s="100">
        <v>32</v>
      </c>
      <c r="D57" s="161" t="s">
        <v>636</v>
      </c>
      <c r="E57" s="100">
        <v>12894</v>
      </c>
      <c r="F57" s="161" t="s">
        <v>884</v>
      </c>
      <c r="G57" s="100">
        <v>12926</v>
      </c>
      <c r="H57" s="161" t="s">
        <v>884</v>
      </c>
      <c r="I57" s="120">
        <v>63</v>
      </c>
      <c r="J57" s="161" t="s">
        <v>636</v>
      </c>
      <c r="K57" s="100">
        <v>13376</v>
      </c>
      <c r="L57" s="161" t="s">
        <v>414</v>
      </c>
      <c r="M57" s="100">
        <v>13439</v>
      </c>
      <c r="N57" s="257" t="s">
        <v>414</v>
      </c>
      <c r="O57" s="219" t="s">
        <v>958</v>
      </c>
      <c r="P57" s="219" t="s">
        <v>294</v>
      </c>
      <c r="Q57" s="219" t="s">
        <v>294</v>
      </c>
      <c r="R57" s="397" t="s">
        <v>500</v>
      </c>
      <c r="S57" s="219" t="s">
        <v>429</v>
      </c>
      <c r="T57" s="263" t="s">
        <v>774</v>
      </c>
    </row>
    <row r="58" spans="1:20" ht="15.75" thickBot="1" x14ac:dyDescent="0.3">
      <c r="A58" s="339" t="s">
        <v>48</v>
      </c>
      <c r="B58" s="227" t="s">
        <v>342</v>
      </c>
      <c r="C58" s="108">
        <v>58</v>
      </c>
      <c r="D58" s="179" t="s">
        <v>636</v>
      </c>
      <c r="E58" s="108">
        <v>28247</v>
      </c>
      <c r="F58" s="179" t="s">
        <v>491</v>
      </c>
      <c r="G58" s="108">
        <v>28305</v>
      </c>
      <c r="H58" s="179" t="s">
        <v>491</v>
      </c>
      <c r="I58" s="123">
        <v>75</v>
      </c>
      <c r="J58" s="179" t="s">
        <v>636</v>
      </c>
      <c r="K58" s="108">
        <v>32875</v>
      </c>
      <c r="L58" s="179" t="s">
        <v>404</v>
      </c>
      <c r="M58" s="108">
        <v>32950</v>
      </c>
      <c r="N58" s="258" t="s">
        <v>404</v>
      </c>
      <c r="O58" s="217" t="s">
        <v>1030</v>
      </c>
      <c r="P58" s="217" t="s">
        <v>325</v>
      </c>
      <c r="Q58" s="217" t="s">
        <v>325</v>
      </c>
      <c r="R58" s="400" t="s">
        <v>646</v>
      </c>
      <c r="S58" s="217" t="s">
        <v>505</v>
      </c>
      <c r="T58" s="216" t="s">
        <v>1258</v>
      </c>
    </row>
    <row r="59" spans="1:20" x14ac:dyDescent="0.25">
      <c r="A59" s="339"/>
      <c r="B59" s="201" t="s">
        <v>338</v>
      </c>
      <c r="C59" s="100">
        <v>37</v>
      </c>
      <c r="D59" s="161" t="s">
        <v>636</v>
      </c>
      <c r="E59" s="100">
        <v>22634</v>
      </c>
      <c r="F59" s="161" t="s">
        <v>1017</v>
      </c>
      <c r="G59" s="100">
        <v>22671</v>
      </c>
      <c r="H59" s="161" t="s">
        <v>1017</v>
      </c>
      <c r="I59" s="120">
        <v>52</v>
      </c>
      <c r="J59" s="161" t="s">
        <v>636</v>
      </c>
      <c r="K59" s="100">
        <v>26608</v>
      </c>
      <c r="L59" s="161" t="s">
        <v>1113</v>
      </c>
      <c r="M59" s="100">
        <v>26660</v>
      </c>
      <c r="N59" s="257" t="s">
        <v>1113</v>
      </c>
      <c r="O59" s="219" t="s">
        <v>965</v>
      </c>
      <c r="P59" s="219" t="s">
        <v>325</v>
      </c>
      <c r="Q59" s="219" t="s">
        <v>325</v>
      </c>
      <c r="R59" s="397" t="s">
        <v>567</v>
      </c>
      <c r="S59" s="219" t="s">
        <v>1237</v>
      </c>
      <c r="T59" s="263" t="s">
        <v>1259</v>
      </c>
    </row>
    <row r="60" spans="1:20" ht="15.75" thickBot="1" x14ac:dyDescent="0.3">
      <c r="A60" s="339"/>
      <c r="B60" s="201" t="s">
        <v>334</v>
      </c>
      <c r="C60" s="100">
        <v>21</v>
      </c>
      <c r="D60" s="161" t="s">
        <v>636</v>
      </c>
      <c r="E60" s="100">
        <v>5613</v>
      </c>
      <c r="F60" s="161" t="s">
        <v>692</v>
      </c>
      <c r="G60" s="100">
        <v>5634</v>
      </c>
      <c r="H60" s="161" t="s">
        <v>692</v>
      </c>
      <c r="I60" s="120">
        <v>23</v>
      </c>
      <c r="J60" s="161" t="s">
        <v>290</v>
      </c>
      <c r="K60" s="100">
        <v>6267</v>
      </c>
      <c r="L60" s="161" t="s">
        <v>401</v>
      </c>
      <c r="M60" s="100">
        <v>6290</v>
      </c>
      <c r="N60" s="257" t="s">
        <v>401</v>
      </c>
      <c r="O60" s="223" t="s">
        <v>1029</v>
      </c>
      <c r="P60" s="219" t="s">
        <v>1029</v>
      </c>
      <c r="Q60" s="219" t="s">
        <v>1029</v>
      </c>
      <c r="R60" s="392" t="s">
        <v>348</v>
      </c>
      <c r="S60" s="219" t="s">
        <v>686</v>
      </c>
      <c r="T60" s="263" t="s">
        <v>1260</v>
      </c>
    </row>
    <row r="61" spans="1:20" ht="15.75" thickBot="1" x14ac:dyDescent="0.3">
      <c r="A61" s="339" t="s">
        <v>49</v>
      </c>
      <c r="B61" s="227" t="s">
        <v>342</v>
      </c>
      <c r="C61" s="108">
        <v>1225</v>
      </c>
      <c r="D61" s="179" t="s">
        <v>358</v>
      </c>
      <c r="E61" s="108">
        <v>25387</v>
      </c>
      <c r="F61" s="179" t="s">
        <v>1020</v>
      </c>
      <c r="G61" s="108">
        <v>26612</v>
      </c>
      <c r="H61" s="179" t="s">
        <v>841</v>
      </c>
      <c r="I61" s="123">
        <v>1431</v>
      </c>
      <c r="J61" s="179" t="s">
        <v>1226</v>
      </c>
      <c r="K61" s="108">
        <v>31028</v>
      </c>
      <c r="L61" s="179" t="s">
        <v>410</v>
      </c>
      <c r="M61" s="108">
        <v>32459</v>
      </c>
      <c r="N61" s="258" t="s">
        <v>404</v>
      </c>
      <c r="O61" s="217" t="s">
        <v>325</v>
      </c>
      <c r="P61" s="217" t="s">
        <v>325</v>
      </c>
      <c r="Q61" s="217" t="s">
        <v>325</v>
      </c>
      <c r="R61" s="400" t="s">
        <v>268</v>
      </c>
      <c r="S61" s="217" t="s">
        <v>1238</v>
      </c>
      <c r="T61" s="216" t="s">
        <v>1261</v>
      </c>
    </row>
    <row r="62" spans="1:20" x14ac:dyDescent="0.25">
      <c r="A62" s="339"/>
      <c r="B62" s="201" t="s">
        <v>338</v>
      </c>
      <c r="C62" s="100">
        <v>368</v>
      </c>
      <c r="D62" s="161" t="s">
        <v>636</v>
      </c>
      <c r="E62" s="100">
        <v>7949</v>
      </c>
      <c r="F62" s="161" t="s">
        <v>414</v>
      </c>
      <c r="G62" s="100">
        <v>8317</v>
      </c>
      <c r="H62" s="161" t="s">
        <v>646</v>
      </c>
      <c r="I62" s="120">
        <v>430</v>
      </c>
      <c r="J62" s="161" t="s">
        <v>636</v>
      </c>
      <c r="K62" s="100">
        <v>9791</v>
      </c>
      <c r="L62" s="161" t="s">
        <v>692</v>
      </c>
      <c r="M62" s="100">
        <v>10221</v>
      </c>
      <c r="N62" s="257" t="s">
        <v>692</v>
      </c>
      <c r="O62" s="219" t="s">
        <v>325</v>
      </c>
      <c r="P62" s="219" t="s">
        <v>325</v>
      </c>
      <c r="Q62" s="219" t="s">
        <v>325</v>
      </c>
      <c r="R62" s="392" t="s">
        <v>1229</v>
      </c>
      <c r="S62" s="219" t="s">
        <v>644</v>
      </c>
      <c r="T62" s="263" t="s">
        <v>1262</v>
      </c>
    </row>
    <row r="63" spans="1:20" ht="15.75" thickBot="1" x14ac:dyDescent="0.3">
      <c r="A63" s="339"/>
      <c r="B63" s="201" t="s">
        <v>334</v>
      </c>
      <c r="C63" s="118">
        <v>857</v>
      </c>
      <c r="D63" s="210" t="s">
        <v>358</v>
      </c>
      <c r="E63" s="118">
        <v>17438</v>
      </c>
      <c r="F63" s="210" t="s">
        <v>404</v>
      </c>
      <c r="G63" s="118">
        <v>18295</v>
      </c>
      <c r="H63" s="210" t="s">
        <v>709</v>
      </c>
      <c r="I63" s="120">
        <v>1001</v>
      </c>
      <c r="J63" s="210" t="s">
        <v>636</v>
      </c>
      <c r="K63" s="100">
        <v>21237</v>
      </c>
      <c r="L63" s="210" t="s">
        <v>500</v>
      </c>
      <c r="M63" s="100">
        <v>22238</v>
      </c>
      <c r="N63" s="259" t="s">
        <v>427</v>
      </c>
      <c r="O63" s="219" t="s">
        <v>325</v>
      </c>
      <c r="P63" s="219" t="s">
        <v>325</v>
      </c>
      <c r="Q63" s="219" t="s">
        <v>325</v>
      </c>
      <c r="R63" s="392" t="s">
        <v>764</v>
      </c>
      <c r="S63" s="219" t="s">
        <v>1239</v>
      </c>
      <c r="T63" s="263" t="s">
        <v>1263</v>
      </c>
    </row>
    <row r="64" spans="1:20" ht="15.75" thickBot="1" x14ac:dyDescent="0.3">
      <c r="A64" s="339" t="s">
        <v>50</v>
      </c>
      <c r="B64" s="227" t="s">
        <v>342</v>
      </c>
      <c r="C64" s="108">
        <v>109</v>
      </c>
      <c r="D64" s="179" t="s">
        <v>636</v>
      </c>
      <c r="E64" s="108">
        <v>48681</v>
      </c>
      <c r="F64" s="179" t="s">
        <v>539</v>
      </c>
      <c r="G64" s="108">
        <v>48790</v>
      </c>
      <c r="H64" s="179" t="s">
        <v>539</v>
      </c>
      <c r="I64" s="123">
        <v>201</v>
      </c>
      <c r="J64" s="179" t="s">
        <v>636</v>
      </c>
      <c r="K64" s="108">
        <v>62444</v>
      </c>
      <c r="L64" s="179" t="s">
        <v>451</v>
      </c>
      <c r="M64" s="108">
        <v>62645</v>
      </c>
      <c r="N64" s="258" t="s">
        <v>451</v>
      </c>
      <c r="O64" s="217" t="s">
        <v>1025</v>
      </c>
      <c r="P64" s="217" t="s">
        <v>1030</v>
      </c>
      <c r="Q64" s="217" t="s">
        <v>1030</v>
      </c>
      <c r="R64" s="400" t="s">
        <v>692</v>
      </c>
      <c r="S64" s="217" t="s">
        <v>1240</v>
      </c>
      <c r="T64" s="216" t="s">
        <v>1264</v>
      </c>
    </row>
    <row r="65" spans="1:20" x14ac:dyDescent="0.25">
      <c r="A65" s="339"/>
      <c r="B65" s="201" t="s">
        <v>338</v>
      </c>
      <c r="C65" s="100">
        <v>88</v>
      </c>
      <c r="D65" s="161" t="s">
        <v>636</v>
      </c>
      <c r="E65" s="100">
        <v>37668</v>
      </c>
      <c r="F65" s="161" t="s">
        <v>1218</v>
      </c>
      <c r="G65" s="100">
        <v>37756</v>
      </c>
      <c r="H65" s="161" t="s">
        <v>1218</v>
      </c>
      <c r="I65" s="120">
        <v>180</v>
      </c>
      <c r="J65" s="161" t="s">
        <v>636</v>
      </c>
      <c r="K65" s="100">
        <v>47348</v>
      </c>
      <c r="L65" s="161" t="s">
        <v>515</v>
      </c>
      <c r="M65" s="100">
        <v>47528</v>
      </c>
      <c r="N65" s="257" t="s">
        <v>515</v>
      </c>
      <c r="O65" s="223" t="s">
        <v>958</v>
      </c>
      <c r="P65" s="219" t="s">
        <v>1030</v>
      </c>
      <c r="Q65" s="219" t="s">
        <v>1030</v>
      </c>
      <c r="R65" s="392" t="s">
        <v>414</v>
      </c>
      <c r="S65" s="219" t="s">
        <v>1241</v>
      </c>
      <c r="T65" s="263" t="s">
        <v>1265</v>
      </c>
    </row>
    <row r="66" spans="1:20" ht="15.75" thickBot="1" x14ac:dyDescent="0.3">
      <c r="A66" s="339"/>
      <c r="B66" s="201" t="s">
        <v>334</v>
      </c>
      <c r="C66" s="100">
        <v>21</v>
      </c>
      <c r="D66" s="161" t="s">
        <v>636</v>
      </c>
      <c r="E66" s="100">
        <v>11013</v>
      </c>
      <c r="F66" s="161" t="s">
        <v>500</v>
      </c>
      <c r="G66" s="100">
        <v>11034</v>
      </c>
      <c r="H66" s="161" t="s">
        <v>500</v>
      </c>
      <c r="I66" s="120">
        <v>21</v>
      </c>
      <c r="J66" s="161" t="s">
        <v>636</v>
      </c>
      <c r="K66" s="100">
        <v>15096</v>
      </c>
      <c r="L66" s="161" t="s">
        <v>414</v>
      </c>
      <c r="M66" s="100">
        <v>15117</v>
      </c>
      <c r="N66" s="257" t="s">
        <v>414</v>
      </c>
      <c r="O66" s="219" t="s">
        <v>294</v>
      </c>
      <c r="P66" s="219" t="s">
        <v>965</v>
      </c>
      <c r="Q66" s="219" t="s">
        <v>965</v>
      </c>
      <c r="R66" s="392" t="s">
        <v>358</v>
      </c>
      <c r="S66" s="219" t="s">
        <v>1242</v>
      </c>
      <c r="T66" s="263" t="s">
        <v>776</v>
      </c>
    </row>
    <row r="67" spans="1:20" ht="15.75" thickBot="1" x14ac:dyDescent="0.3">
      <c r="A67" s="339" t="s">
        <v>54</v>
      </c>
      <c r="B67" s="184" t="s">
        <v>342</v>
      </c>
      <c r="C67" s="108">
        <v>1608</v>
      </c>
      <c r="D67" s="179" t="s">
        <v>358</v>
      </c>
      <c r="E67" s="108">
        <v>24502</v>
      </c>
      <c r="F67" s="179" t="s">
        <v>515</v>
      </c>
      <c r="G67" s="108">
        <v>26110</v>
      </c>
      <c r="H67" s="179" t="s">
        <v>1020</v>
      </c>
      <c r="I67" s="123">
        <v>1708</v>
      </c>
      <c r="J67" s="179" t="s">
        <v>358</v>
      </c>
      <c r="K67" s="108">
        <v>24942</v>
      </c>
      <c r="L67" s="179" t="s">
        <v>884</v>
      </c>
      <c r="M67" s="108">
        <v>26650</v>
      </c>
      <c r="N67" s="258" t="s">
        <v>1113</v>
      </c>
      <c r="O67" s="217" t="s">
        <v>1029</v>
      </c>
      <c r="P67" s="217" t="s">
        <v>294</v>
      </c>
      <c r="Q67" s="217" t="s">
        <v>294</v>
      </c>
      <c r="R67" s="400" t="s">
        <v>1230</v>
      </c>
      <c r="S67" s="217" t="s">
        <v>937</v>
      </c>
      <c r="T67" s="216" t="s">
        <v>1266</v>
      </c>
    </row>
    <row r="68" spans="1:20" x14ac:dyDescent="0.25">
      <c r="A68" s="339"/>
      <c r="B68" s="201" t="s">
        <v>338</v>
      </c>
      <c r="C68" s="100">
        <v>1568</v>
      </c>
      <c r="D68" s="161" t="s">
        <v>358</v>
      </c>
      <c r="E68" s="100">
        <v>19316</v>
      </c>
      <c r="F68" s="161" t="s">
        <v>533</v>
      </c>
      <c r="G68" s="100">
        <v>20884</v>
      </c>
      <c r="H68" s="161" t="s">
        <v>722</v>
      </c>
      <c r="I68" s="120">
        <v>1668</v>
      </c>
      <c r="J68" s="161" t="s">
        <v>358</v>
      </c>
      <c r="K68" s="100">
        <v>19750</v>
      </c>
      <c r="L68" s="161" t="s">
        <v>500</v>
      </c>
      <c r="M68" s="100">
        <v>21418</v>
      </c>
      <c r="N68" s="257" t="s">
        <v>500</v>
      </c>
      <c r="O68" s="219" t="s">
        <v>1029</v>
      </c>
      <c r="P68" s="219" t="s">
        <v>294</v>
      </c>
      <c r="Q68" s="219" t="s">
        <v>294</v>
      </c>
      <c r="R68" s="392" t="s">
        <v>337</v>
      </c>
      <c r="S68" s="219" t="s">
        <v>1243</v>
      </c>
      <c r="T68" s="263" t="s">
        <v>1267</v>
      </c>
    </row>
    <row r="69" spans="1:20" ht="15.75" thickBot="1" x14ac:dyDescent="0.3">
      <c r="A69" s="339"/>
      <c r="B69" s="201" t="s">
        <v>334</v>
      </c>
      <c r="C69" s="100">
        <v>40</v>
      </c>
      <c r="D69" s="161" t="s">
        <v>636</v>
      </c>
      <c r="E69" s="100">
        <v>5186</v>
      </c>
      <c r="F69" s="161" t="s">
        <v>692</v>
      </c>
      <c r="G69" s="100">
        <v>5226</v>
      </c>
      <c r="H69" s="161" t="s">
        <v>692</v>
      </c>
      <c r="I69" s="120">
        <v>40</v>
      </c>
      <c r="J69" s="161" t="s">
        <v>636</v>
      </c>
      <c r="K69" s="100">
        <v>5192</v>
      </c>
      <c r="L69" s="161" t="s">
        <v>401</v>
      </c>
      <c r="M69" s="100">
        <v>5232</v>
      </c>
      <c r="N69" s="257" t="s">
        <v>401</v>
      </c>
      <c r="O69" s="219" t="s">
        <v>294</v>
      </c>
      <c r="P69" s="219" t="s">
        <v>294</v>
      </c>
      <c r="Q69" s="219" t="s">
        <v>294</v>
      </c>
      <c r="R69" s="392" t="s">
        <v>1113</v>
      </c>
      <c r="S69" s="219" t="s">
        <v>1244</v>
      </c>
      <c r="T69" s="263" t="s">
        <v>1268</v>
      </c>
    </row>
    <row r="70" spans="1:20" ht="15.75" thickBot="1" x14ac:dyDescent="0.3">
      <c r="A70" s="339" t="s">
        <v>56</v>
      </c>
      <c r="B70" s="184" t="s">
        <v>342</v>
      </c>
      <c r="C70" s="108">
        <v>22364</v>
      </c>
      <c r="D70" s="179" t="s">
        <v>1017</v>
      </c>
      <c r="E70" s="108">
        <v>276050</v>
      </c>
      <c r="F70" s="179" t="s">
        <v>1036</v>
      </c>
      <c r="G70" s="108">
        <v>298414</v>
      </c>
      <c r="H70" s="179" t="s">
        <v>1222</v>
      </c>
      <c r="I70" s="123">
        <v>47117</v>
      </c>
      <c r="J70" s="179" t="s">
        <v>515</v>
      </c>
      <c r="K70" s="108">
        <v>538286</v>
      </c>
      <c r="L70" s="179" t="s">
        <v>1227</v>
      </c>
      <c r="M70" s="108">
        <v>585403</v>
      </c>
      <c r="N70" s="258" t="s">
        <v>1065</v>
      </c>
      <c r="O70" s="217" t="s">
        <v>968</v>
      </c>
      <c r="P70" s="217" t="s">
        <v>1023</v>
      </c>
      <c r="Q70" s="217" t="s">
        <v>958</v>
      </c>
      <c r="R70" s="400" t="s">
        <v>736</v>
      </c>
      <c r="S70" s="217" t="s">
        <v>1245</v>
      </c>
      <c r="T70" s="216" t="s">
        <v>1269</v>
      </c>
    </row>
    <row r="71" spans="1:20" x14ac:dyDescent="0.25">
      <c r="A71" s="339"/>
      <c r="B71" s="201" t="s">
        <v>972</v>
      </c>
      <c r="C71" s="100">
        <v>21769</v>
      </c>
      <c r="D71" s="161" t="s">
        <v>262</v>
      </c>
      <c r="E71" s="100">
        <v>128234</v>
      </c>
      <c r="F71" s="161" t="s">
        <v>1219</v>
      </c>
      <c r="G71" s="100">
        <v>150003</v>
      </c>
      <c r="H71" s="161" t="s">
        <v>1223</v>
      </c>
      <c r="I71" s="120">
        <v>45238</v>
      </c>
      <c r="J71" s="161" t="s">
        <v>887</v>
      </c>
      <c r="K71" s="100">
        <v>216776</v>
      </c>
      <c r="L71" s="161" t="s">
        <v>614</v>
      </c>
      <c r="M71" s="100">
        <v>262014</v>
      </c>
      <c r="N71" s="257" t="s">
        <v>446</v>
      </c>
      <c r="O71" s="219" t="s">
        <v>968</v>
      </c>
      <c r="P71" s="219" t="s">
        <v>1022</v>
      </c>
      <c r="Q71" s="219" t="s">
        <v>1022</v>
      </c>
      <c r="R71" s="392" t="s">
        <v>1231</v>
      </c>
      <c r="S71" s="219" t="s">
        <v>1246</v>
      </c>
      <c r="T71" s="263" t="s">
        <v>1270</v>
      </c>
    </row>
    <row r="72" spans="1:20" x14ac:dyDescent="0.25">
      <c r="A72" s="339"/>
      <c r="B72" s="201" t="s">
        <v>971</v>
      </c>
      <c r="C72" s="100">
        <v>97</v>
      </c>
      <c r="D72" s="161" t="s">
        <v>636</v>
      </c>
      <c r="E72" s="100">
        <v>2450</v>
      </c>
      <c r="F72" s="161" t="s">
        <v>419</v>
      </c>
      <c r="G72" s="100">
        <v>2547</v>
      </c>
      <c r="H72" s="161" t="s">
        <v>419</v>
      </c>
      <c r="I72" s="120">
        <v>183</v>
      </c>
      <c r="J72" s="161" t="s">
        <v>636</v>
      </c>
      <c r="K72" s="100">
        <v>4471</v>
      </c>
      <c r="L72" s="161" t="s">
        <v>419</v>
      </c>
      <c r="M72" s="100">
        <v>4654</v>
      </c>
      <c r="N72" s="257" t="s">
        <v>419</v>
      </c>
      <c r="O72" s="219" t="s">
        <v>1023</v>
      </c>
      <c r="P72" s="219" t="s">
        <v>1025</v>
      </c>
      <c r="Q72" s="219" t="s">
        <v>1025</v>
      </c>
      <c r="R72" s="392" t="s">
        <v>467</v>
      </c>
      <c r="S72" s="219" t="s">
        <v>1247</v>
      </c>
      <c r="T72" s="263" t="s">
        <v>1271</v>
      </c>
    </row>
    <row r="73" spans="1:20" x14ac:dyDescent="0.25">
      <c r="A73" s="339"/>
      <c r="B73" s="201" t="s">
        <v>970</v>
      </c>
      <c r="C73" s="100">
        <v>291</v>
      </c>
      <c r="D73" s="161" t="s">
        <v>636</v>
      </c>
      <c r="E73" s="100">
        <v>4788</v>
      </c>
      <c r="F73" s="161" t="s">
        <v>435</v>
      </c>
      <c r="G73" s="100">
        <v>5079</v>
      </c>
      <c r="H73" s="161" t="s">
        <v>692</v>
      </c>
      <c r="I73" s="120">
        <v>483</v>
      </c>
      <c r="J73" s="161" t="s">
        <v>636</v>
      </c>
      <c r="K73" s="100">
        <v>7536</v>
      </c>
      <c r="L73" s="161" t="s">
        <v>435</v>
      </c>
      <c r="M73" s="100">
        <v>8019</v>
      </c>
      <c r="N73" s="257" t="s">
        <v>435</v>
      </c>
      <c r="O73" s="219" t="s">
        <v>1022</v>
      </c>
      <c r="P73" s="219" t="s">
        <v>1031</v>
      </c>
      <c r="Q73" s="219" t="s">
        <v>1031</v>
      </c>
      <c r="R73" s="392" t="s">
        <v>1232</v>
      </c>
      <c r="S73" s="219" t="s">
        <v>1248</v>
      </c>
      <c r="T73" s="263" t="s">
        <v>361</v>
      </c>
    </row>
    <row r="74" spans="1:20" ht="15.75" thickBot="1" x14ac:dyDescent="0.3">
      <c r="A74" s="339"/>
      <c r="B74" s="201" t="s">
        <v>334</v>
      </c>
      <c r="C74" s="100">
        <v>22073</v>
      </c>
      <c r="D74" s="161" t="s">
        <v>262</v>
      </c>
      <c r="E74" s="100">
        <v>271262</v>
      </c>
      <c r="F74" s="161" t="s">
        <v>1220</v>
      </c>
      <c r="G74" s="100">
        <v>293335</v>
      </c>
      <c r="H74" s="161" t="s">
        <v>1224</v>
      </c>
      <c r="I74" s="120">
        <v>46634</v>
      </c>
      <c r="J74" s="161" t="s">
        <v>515</v>
      </c>
      <c r="K74" s="100">
        <v>530750</v>
      </c>
      <c r="L74" s="161" t="s">
        <v>1125</v>
      </c>
      <c r="M74" s="100">
        <v>577384</v>
      </c>
      <c r="N74" s="257" t="s">
        <v>1228</v>
      </c>
      <c r="O74" s="219" t="s">
        <v>968</v>
      </c>
      <c r="P74" s="219" t="s">
        <v>958</v>
      </c>
      <c r="Q74" s="219" t="s">
        <v>958</v>
      </c>
      <c r="R74" s="392" t="s">
        <v>1233</v>
      </c>
      <c r="S74" s="219" t="s">
        <v>1249</v>
      </c>
      <c r="T74" s="263" t="s">
        <v>1272</v>
      </c>
    </row>
    <row r="75" spans="1:20" ht="15.75" thickBot="1" x14ac:dyDescent="0.3">
      <c r="A75" s="339" t="s">
        <v>969</v>
      </c>
      <c r="B75" s="184" t="s">
        <v>342</v>
      </c>
      <c r="C75" s="123">
        <v>22686</v>
      </c>
      <c r="D75" s="179" t="s">
        <v>1017</v>
      </c>
      <c r="E75" s="108">
        <v>246790</v>
      </c>
      <c r="F75" s="179" t="s">
        <v>562</v>
      </c>
      <c r="G75" s="108">
        <v>269476</v>
      </c>
      <c r="H75" s="178" t="s">
        <v>265</v>
      </c>
      <c r="I75" s="108">
        <v>53171</v>
      </c>
      <c r="J75" s="179" t="s">
        <v>491</v>
      </c>
      <c r="K75" s="108">
        <v>373718</v>
      </c>
      <c r="L75" s="179" t="s">
        <v>1117</v>
      </c>
      <c r="M75" s="108">
        <v>426889</v>
      </c>
      <c r="N75" s="258" t="s">
        <v>736</v>
      </c>
      <c r="O75" s="217" t="s">
        <v>1024</v>
      </c>
      <c r="P75" s="217" t="s">
        <v>949</v>
      </c>
      <c r="Q75" s="216" t="s">
        <v>1031</v>
      </c>
      <c r="R75" s="217" t="s">
        <v>752</v>
      </c>
      <c r="S75" s="217" t="s">
        <v>1250</v>
      </c>
      <c r="T75" s="216" t="s">
        <v>1000</v>
      </c>
    </row>
    <row r="76" spans="1:20" x14ac:dyDescent="0.25">
      <c r="A76" s="339"/>
      <c r="B76" s="201" t="s">
        <v>338</v>
      </c>
      <c r="C76" s="100">
        <v>10112</v>
      </c>
      <c r="D76" s="161" t="s">
        <v>567</v>
      </c>
      <c r="E76" s="100">
        <v>35461</v>
      </c>
      <c r="F76" s="161" t="s">
        <v>873</v>
      </c>
      <c r="G76" s="100">
        <v>45573</v>
      </c>
      <c r="H76" s="174" t="s">
        <v>669</v>
      </c>
      <c r="I76" s="100">
        <v>11033</v>
      </c>
      <c r="J76" s="161" t="s">
        <v>692</v>
      </c>
      <c r="K76" s="100">
        <v>43155</v>
      </c>
      <c r="L76" s="161" t="s">
        <v>1017</v>
      </c>
      <c r="M76" s="100">
        <v>54188</v>
      </c>
      <c r="N76" s="257" t="s">
        <v>398</v>
      </c>
      <c r="O76" s="262">
        <v>1.1000000000000001</v>
      </c>
      <c r="P76" s="214">
        <v>1.2</v>
      </c>
      <c r="Q76" s="213">
        <v>1.2</v>
      </c>
      <c r="R76" s="223" t="s">
        <v>1084</v>
      </c>
      <c r="S76" s="223" t="s">
        <v>1251</v>
      </c>
      <c r="T76" s="263" t="s">
        <v>714</v>
      </c>
    </row>
    <row r="77" spans="1:20" x14ac:dyDescent="0.25">
      <c r="A77" s="339"/>
      <c r="B77" s="201" t="s">
        <v>961</v>
      </c>
      <c r="C77" s="100">
        <v>39</v>
      </c>
      <c r="D77" s="161" t="s">
        <v>636</v>
      </c>
      <c r="E77" s="100">
        <v>70972</v>
      </c>
      <c r="F77" s="161" t="s">
        <v>740</v>
      </c>
      <c r="G77" s="100">
        <v>71011</v>
      </c>
      <c r="H77" s="174" t="s">
        <v>740</v>
      </c>
      <c r="I77" s="100">
        <v>112</v>
      </c>
      <c r="J77" s="161" t="s">
        <v>636</v>
      </c>
      <c r="K77" s="100">
        <v>112056</v>
      </c>
      <c r="L77" s="161" t="s">
        <v>518</v>
      </c>
      <c r="M77" s="100">
        <v>112168</v>
      </c>
      <c r="N77" s="257" t="s">
        <v>518</v>
      </c>
      <c r="O77" s="223">
        <v>2.9</v>
      </c>
      <c r="P77" s="175">
        <v>1.6</v>
      </c>
      <c r="Q77" s="155">
        <v>1.6</v>
      </c>
      <c r="R77" s="223" t="s">
        <v>567</v>
      </c>
      <c r="S77" s="223" t="s">
        <v>1252</v>
      </c>
      <c r="T77" s="263" t="s">
        <v>1273</v>
      </c>
    </row>
    <row r="78" spans="1:20" x14ac:dyDescent="0.25">
      <c r="A78" s="339"/>
      <c r="B78" s="201" t="s">
        <v>959</v>
      </c>
      <c r="C78" s="100">
        <v>461</v>
      </c>
      <c r="D78" s="161" t="s">
        <v>636</v>
      </c>
      <c r="E78" s="100">
        <v>4715</v>
      </c>
      <c r="F78" s="161" t="s">
        <v>435</v>
      </c>
      <c r="G78" s="100">
        <v>5176</v>
      </c>
      <c r="H78" s="174" t="s">
        <v>692</v>
      </c>
      <c r="I78" s="100">
        <v>1017</v>
      </c>
      <c r="J78" s="161" t="s">
        <v>636</v>
      </c>
      <c r="K78" s="100">
        <v>7000</v>
      </c>
      <c r="L78" s="161" t="s">
        <v>401</v>
      </c>
      <c r="M78" s="100">
        <v>8017</v>
      </c>
      <c r="N78" s="257" t="s">
        <v>435</v>
      </c>
      <c r="O78" s="223">
        <v>2.2000000000000002</v>
      </c>
      <c r="P78" s="175">
        <v>1.5</v>
      </c>
      <c r="Q78" s="155">
        <v>1.5</v>
      </c>
      <c r="R78" s="223" t="s">
        <v>1096</v>
      </c>
      <c r="S78" s="223" t="s">
        <v>1253</v>
      </c>
      <c r="T78" s="263" t="s">
        <v>1274</v>
      </c>
    </row>
    <row r="79" spans="1:20" x14ac:dyDescent="0.25">
      <c r="A79" s="339"/>
      <c r="B79" s="201" t="s">
        <v>954</v>
      </c>
      <c r="C79" s="190">
        <v>63</v>
      </c>
      <c r="D79" s="186" t="s">
        <v>636</v>
      </c>
      <c r="E79" s="100">
        <v>53565</v>
      </c>
      <c r="F79" s="186" t="s">
        <v>467</v>
      </c>
      <c r="G79" s="100">
        <v>53628</v>
      </c>
      <c r="H79" s="185" t="s">
        <v>467</v>
      </c>
      <c r="I79" s="100">
        <v>203</v>
      </c>
      <c r="J79" s="186" t="s">
        <v>636</v>
      </c>
      <c r="K79" s="100">
        <v>86643</v>
      </c>
      <c r="L79" s="186" t="s">
        <v>669</v>
      </c>
      <c r="M79" s="100">
        <v>86846</v>
      </c>
      <c r="N79" s="260" t="s">
        <v>669</v>
      </c>
      <c r="O79" s="223">
        <v>3.2</v>
      </c>
      <c r="P79" s="175">
        <v>1.6</v>
      </c>
      <c r="Q79" s="155">
        <v>1.6</v>
      </c>
      <c r="R79" s="223" t="s">
        <v>1113</v>
      </c>
      <c r="S79" s="223" t="s">
        <v>1254</v>
      </c>
      <c r="T79" s="263" t="s">
        <v>1275</v>
      </c>
    </row>
    <row r="80" spans="1:20" ht="15.75" thickBot="1" x14ac:dyDescent="0.3">
      <c r="A80" s="339"/>
      <c r="B80" s="201" t="s">
        <v>334</v>
      </c>
      <c r="C80" s="100">
        <v>12011</v>
      </c>
      <c r="D80" s="161" t="s">
        <v>427</v>
      </c>
      <c r="E80" s="100">
        <v>82077</v>
      </c>
      <c r="F80" s="161" t="s">
        <v>1221</v>
      </c>
      <c r="G80" s="100">
        <v>94088</v>
      </c>
      <c r="H80" s="174" t="s">
        <v>1225</v>
      </c>
      <c r="I80" s="100">
        <v>40806</v>
      </c>
      <c r="J80" s="161" t="s">
        <v>262</v>
      </c>
      <c r="K80" s="100">
        <v>124864</v>
      </c>
      <c r="L80" s="161" t="s">
        <v>1005</v>
      </c>
      <c r="M80" s="100">
        <v>165670</v>
      </c>
      <c r="N80" s="257" t="s">
        <v>1091</v>
      </c>
      <c r="O80" s="223">
        <v>3.4</v>
      </c>
      <c r="P80" s="175">
        <v>1.5</v>
      </c>
      <c r="Q80" s="155">
        <v>1.8</v>
      </c>
      <c r="R80" s="223" t="s">
        <v>1234</v>
      </c>
      <c r="S80" s="223" t="s">
        <v>1255</v>
      </c>
      <c r="T80" s="263" t="s">
        <v>487</v>
      </c>
    </row>
    <row r="81" spans="1:20" ht="15.75" thickBot="1" x14ac:dyDescent="0.3">
      <c r="A81" s="339" t="s">
        <v>68</v>
      </c>
      <c r="B81" s="184" t="s">
        <v>342</v>
      </c>
      <c r="C81" s="123">
        <v>1</v>
      </c>
      <c r="D81" s="179" t="s">
        <v>636</v>
      </c>
      <c r="E81" s="108">
        <v>42669</v>
      </c>
      <c r="F81" s="179" t="s">
        <v>376</v>
      </c>
      <c r="G81" s="108">
        <v>42670</v>
      </c>
      <c r="H81" s="178" t="s">
        <v>376</v>
      </c>
      <c r="I81" s="108">
        <v>1</v>
      </c>
      <c r="J81" s="179" t="s">
        <v>636</v>
      </c>
      <c r="K81" s="108">
        <v>52364</v>
      </c>
      <c r="L81" s="179" t="s">
        <v>491</v>
      </c>
      <c r="M81" s="108">
        <v>52365</v>
      </c>
      <c r="N81" s="258" t="s">
        <v>491</v>
      </c>
      <c r="O81" s="217" t="s">
        <v>294</v>
      </c>
      <c r="P81" s="217" t="s">
        <v>325</v>
      </c>
      <c r="Q81" s="216" t="s">
        <v>325</v>
      </c>
      <c r="R81" s="217" t="s">
        <v>636</v>
      </c>
      <c r="S81" s="217" t="s">
        <v>642</v>
      </c>
      <c r="T81" s="216" t="s">
        <v>642</v>
      </c>
    </row>
    <row r="82" spans="1:20" x14ac:dyDescent="0.25">
      <c r="A82" s="339"/>
      <c r="B82" s="201" t="s">
        <v>338</v>
      </c>
      <c r="C82" s="100"/>
      <c r="D82" s="161" t="s">
        <v>353</v>
      </c>
      <c r="E82" s="100">
        <v>17239</v>
      </c>
      <c r="F82" s="161" t="s">
        <v>404</v>
      </c>
      <c r="G82" s="100">
        <v>17239</v>
      </c>
      <c r="H82" s="174" t="s">
        <v>404</v>
      </c>
      <c r="I82" s="100"/>
      <c r="J82" s="161" t="s">
        <v>353</v>
      </c>
      <c r="K82" s="100">
        <v>19605</v>
      </c>
      <c r="L82" s="161" t="s">
        <v>500</v>
      </c>
      <c r="M82" s="100">
        <v>19605</v>
      </c>
      <c r="N82" s="257" t="s">
        <v>500</v>
      </c>
      <c r="O82" s="223" t="s">
        <v>353</v>
      </c>
      <c r="P82" s="223" t="s">
        <v>1029</v>
      </c>
      <c r="Q82" s="263" t="s">
        <v>1029</v>
      </c>
      <c r="R82" s="223" t="s">
        <v>353</v>
      </c>
      <c r="S82" s="223" t="s">
        <v>1297</v>
      </c>
      <c r="T82" s="263" t="s">
        <v>1297</v>
      </c>
    </row>
    <row r="83" spans="1:20" x14ac:dyDescent="0.25">
      <c r="A83" s="339"/>
      <c r="B83" s="201" t="s">
        <v>945</v>
      </c>
      <c r="C83" s="100">
        <v>1</v>
      </c>
      <c r="D83" s="161" t="s">
        <v>636</v>
      </c>
      <c r="E83" s="100">
        <v>2671</v>
      </c>
      <c r="F83" s="161" t="s">
        <v>419</v>
      </c>
      <c r="G83" s="100">
        <v>2672</v>
      </c>
      <c r="H83" s="174" t="s">
        <v>419</v>
      </c>
      <c r="I83" s="100">
        <v>1</v>
      </c>
      <c r="J83" s="161" t="s">
        <v>636</v>
      </c>
      <c r="K83" s="100">
        <v>3009</v>
      </c>
      <c r="L83" s="161" t="s">
        <v>358</v>
      </c>
      <c r="M83" s="100">
        <v>3010</v>
      </c>
      <c r="N83" s="257" t="s">
        <v>358</v>
      </c>
      <c r="O83" s="223" t="s">
        <v>294</v>
      </c>
      <c r="P83" s="223" t="s">
        <v>1029</v>
      </c>
      <c r="Q83" s="263" t="s">
        <v>1029</v>
      </c>
      <c r="R83" s="223" t="s">
        <v>358</v>
      </c>
      <c r="S83" s="223" t="s">
        <v>1298</v>
      </c>
      <c r="T83" s="263" t="s">
        <v>1334</v>
      </c>
    </row>
    <row r="84" spans="1:20" ht="15.75" thickBot="1" x14ac:dyDescent="0.3">
      <c r="A84" s="339"/>
      <c r="B84" s="201" t="s">
        <v>334</v>
      </c>
      <c r="C84" s="100"/>
      <c r="D84" s="161" t="s">
        <v>353</v>
      </c>
      <c r="E84" s="100">
        <v>22759</v>
      </c>
      <c r="F84" s="161" t="s">
        <v>1017</v>
      </c>
      <c r="G84" s="100">
        <v>22759</v>
      </c>
      <c r="H84" s="174" t="s">
        <v>1017</v>
      </c>
      <c r="I84" s="100"/>
      <c r="J84" s="161" t="s">
        <v>353</v>
      </c>
      <c r="K84" s="100">
        <v>29750</v>
      </c>
      <c r="L84" s="161" t="s">
        <v>410</v>
      </c>
      <c r="M84" s="100">
        <v>29750</v>
      </c>
      <c r="N84" s="257" t="s">
        <v>410</v>
      </c>
      <c r="O84" s="223" t="s">
        <v>353</v>
      </c>
      <c r="P84" s="223" t="s">
        <v>1030</v>
      </c>
      <c r="Q84" s="263" t="s">
        <v>1030</v>
      </c>
      <c r="R84" s="401" t="s">
        <v>353</v>
      </c>
      <c r="S84" s="223" t="s">
        <v>1299</v>
      </c>
      <c r="T84" s="263" t="s">
        <v>1299</v>
      </c>
    </row>
    <row r="85" spans="1:20" ht="15.75" thickBot="1" x14ac:dyDescent="0.3">
      <c r="A85" s="339" t="s">
        <v>73</v>
      </c>
      <c r="B85" s="184" t="s">
        <v>342</v>
      </c>
      <c r="C85" s="123">
        <v>2455</v>
      </c>
      <c r="D85" s="179" t="s">
        <v>419</v>
      </c>
      <c r="E85" s="108">
        <v>42931</v>
      </c>
      <c r="F85" s="179" t="s">
        <v>376</v>
      </c>
      <c r="G85" s="108">
        <v>45386</v>
      </c>
      <c r="H85" s="178" t="s">
        <v>669</v>
      </c>
      <c r="I85" s="108">
        <v>4423</v>
      </c>
      <c r="J85" s="179" t="s">
        <v>419</v>
      </c>
      <c r="K85" s="108">
        <v>45206</v>
      </c>
      <c r="L85" s="179" t="s">
        <v>887</v>
      </c>
      <c r="M85" s="108">
        <v>49629</v>
      </c>
      <c r="N85" s="258" t="s">
        <v>1020</v>
      </c>
      <c r="O85" s="217" t="s">
        <v>1025</v>
      </c>
      <c r="P85" s="217" t="s">
        <v>1029</v>
      </c>
      <c r="Q85" s="216" t="s">
        <v>1029</v>
      </c>
      <c r="R85" s="217" t="s">
        <v>1288</v>
      </c>
      <c r="S85" s="217" t="s">
        <v>1300</v>
      </c>
      <c r="T85" s="216" t="s">
        <v>1335</v>
      </c>
    </row>
    <row r="86" spans="1:20" x14ac:dyDescent="0.25">
      <c r="A86" s="339"/>
      <c r="B86" s="201" t="s">
        <v>338</v>
      </c>
      <c r="C86" s="100">
        <v>27</v>
      </c>
      <c r="D86" s="161" t="s">
        <v>636</v>
      </c>
      <c r="E86" s="100">
        <v>25148</v>
      </c>
      <c r="F86" s="161" t="s">
        <v>515</v>
      </c>
      <c r="G86" s="100">
        <v>25175</v>
      </c>
      <c r="H86" s="174" t="s">
        <v>515</v>
      </c>
      <c r="I86" s="100">
        <v>27</v>
      </c>
      <c r="J86" s="161" t="s">
        <v>636</v>
      </c>
      <c r="K86" s="100">
        <v>25158</v>
      </c>
      <c r="L86" s="161" t="s">
        <v>884</v>
      </c>
      <c r="M86" s="100">
        <v>25185</v>
      </c>
      <c r="N86" s="257" t="s">
        <v>884</v>
      </c>
      <c r="O86" s="223" t="s">
        <v>294</v>
      </c>
      <c r="P86" s="223" t="s">
        <v>294</v>
      </c>
      <c r="Q86" s="263" t="s">
        <v>294</v>
      </c>
      <c r="R86" s="262" t="s">
        <v>419</v>
      </c>
      <c r="S86" s="223" t="s">
        <v>1301</v>
      </c>
      <c r="T86" s="263" t="s">
        <v>1336</v>
      </c>
    </row>
    <row r="87" spans="1:20" x14ac:dyDescent="0.25">
      <c r="A87" s="339"/>
      <c r="B87" s="201" t="s">
        <v>936</v>
      </c>
      <c r="C87" s="100">
        <v>2278</v>
      </c>
      <c r="D87" s="161" t="s">
        <v>419</v>
      </c>
      <c r="E87" s="100">
        <v>673</v>
      </c>
      <c r="F87" s="161" t="s">
        <v>358</v>
      </c>
      <c r="G87" s="100">
        <v>2951</v>
      </c>
      <c r="H87" s="174" t="s">
        <v>401</v>
      </c>
      <c r="I87" s="100">
        <v>4234</v>
      </c>
      <c r="J87" s="161" t="s">
        <v>419</v>
      </c>
      <c r="K87" s="100">
        <v>1387</v>
      </c>
      <c r="L87" s="161" t="s">
        <v>358</v>
      </c>
      <c r="M87" s="100">
        <v>5621</v>
      </c>
      <c r="N87" s="257" t="s">
        <v>401</v>
      </c>
      <c r="O87" s="223" t="s">
        <v>1023</v>
      </c>
      <c r="P87" s="223" t="s">
        <v>968</v>
      </c>
      <c r="Q87" s="263" t="s">
        <v>1023</v>
      </c>
      <c r="R87" s="223" t="s">
        <v>452</v>
      </c>
      <c r="S87" s="223" t="s">
        <v>1302</v>
      </c>
      <c r="T87" s="263" t="s">
        <v>1337</v>
      </c>
    </row>
    <row r="88" spans="1:20" ht="15.75" thickBot="1" x14ac:dyDescent="0.3">
      <c r="A88" s="339"/>
      <c r="B88" s="201" t="s">
        <v>334</v>
      </c>
      <c r="C88" s="100">
        <v>150</v>
      </c>
      <c r="D88" s="161" t="s">
        <v>636</v>
      </c>
      <c r="E88" s="100">
        <v>17110</v>
      </c>
      <c r="F88" s="161" t="s">
        <v>404</v>
      </c>
      <c r="G88" s="100">
        <v>17260</v>
      </c>
      <c r="H88" s="174" t="s">
        <v>404</v>
      </c>
      <c r="I88" s="100">
        <v>462</v>
      </c>
      <c r="J88" s="161" t="s">
        <v>636</v>
      </c>
      <c r="K88" s="100">
        <v>18661</v>
      </c>
      <c r="L88" s="161" t="s">
        <v>567</v>
      </c>
      <c r="M88" s="100">
        <v>18823</v>
      </c>
      <c r="N88" s="257" t="s">
        <v>567</v>
      </c>
      <c r="O88" s="223" t="s">
        <v>1029</v>
      </c>
      <c r="P88" s="223" t="s">
        <v>1029</v>
      </c>
      <c r="Q88" s="263" t="s">
        <v>1029</v>
      </c>
      <c r="R88" s="223" t="s">
        <v>496</v>
      </c>
      <c r="S88" s="223" t="s">
        <v>856</v>
      </c>
      <c r="T88" s="263" t="s">
        <v>416</v>
      </c>
    </row>
    <row r="89" spans="1:20" ht="15.75" thickBot="1" x14ac:dyDescent="0.3">
      <c r="A89" s="339" t="s">
        <v>79</v>
      </c>
      <c r="B89" s="184" t="s">
        <v>342</v>
      </c>
      <c r="C89" s="123">
        <v>192939</v>
      </c>
      <c r="D89" s="179" t="s">
        <v>1100</v>
      </c>
      <c r="E89" s="108">
        <v>79496</v>
      </c>
      <c r="F89" s="179" t="s">
        <v>1277</v>
      </c>
      <c r="G89" s="108">
        <v>272435</v>
      </c>
      <c r="H89" s="178" t="s">
        <v>1282</v>
      </c>
      <c r="I89" s="108">
        <v>377896</v>
      </c>
      <c r="J89" s="179" t="s">
        <v>1014</v>
      </c>
      <c r="K89" s="108">
        <v>130469</v>
      </c>
      <c r="L89" s="179" t="s">
        <v>585</v>
      </c>
      <c r="M89" s="108">
        <v>508365</v>
      </c>
      <c r="N89" s="258" t="s">
        <v>473</v>
      </c>
      <c r="O89" s="217" t="s">
        <v>958</v>
      </c>
      <c r="P89" s="217" t="s">
        <v>1031</v>
      </c>
      <c r="Q89" s="216" t="s">
        <v>1023</v>
      </c>
      <c r="R89" s="217" t="s">
        <v>1289</v>
      </c>
      <c r="S89" s="217" t="s">
        <v>746</v>
      </c>
      <c r="T89" s="216" t="s">
        <v>1338</v>
      </c>
    </row>
    <row r="90" spans="1:20" x14ac:dyDescent="0.25">
      <c r="A90" s="339"/>
      <c r="B90" s="201" t="s">
        <v>338</v>
      </c>
      <c r="C90" s="100">
        <v>16339</v>
      </c>
      <c r="D90" s="161" t="s">
        <v>410</v>
      </c>
      <c r="E90" s="100">
        <v>2748</v>
      </c>
      <c r="F90" s="161" t="s">
        <v>401</v>
      </c>
      <c r="G90" s="100">
        <v>19087</v>
      </c>
      <c r="H90" s="174" t="s">
        <v>533</v>
      </c>
      <c r="I90" s="100">
        <v>16365</v>
      </c>
      <c r="J90" s="161" t="s">
        <v>646</v>
      </c>
      <c r="K90" s="100">
        <v>5952</v>
      </c>
      <c r="L90" s="161" t="s">
        <v>401</v>
      </c>
      <c r="M90" s="100">
        <v>22317</v>
      </c>
      <c r="N90" s="257" t="s">
        <v>427</v>
      </c>
      <c r="O90" s="223" t="s">
        <v>294</v>
      </c>
      <c r="P90" s="223" t="s">
        <v>326</v>
      </c>
      <c r="Q90" s="263" t="s">
        <v>325</v>
      </c>
      <c r="R90" s="223" t="s">
        <v>587</v>
      </c>
      <c r="S90" s="223" t="s">
        <v>1303</v>
      </c>
      <c r="T90" s="263" t="s">
        <v>384</v>
      </c>
    </row>
    <row r="91" spans="1:20" x14ac:dyDescent="0.25">
      <c r="A91" s="339"/>
      <c r="B91" s="201" t="s">
        <v>926</v>
      </c>
      <c r="C91" s="100">
        <v>176470</v>
      </c>
      <c r="D91" s="161" t="s">
        <v>1276</v>
      </c>
      <c r="E91" s="100">
        <v>50286</v>
      </c>
      <c r="F91" s="161" t="s">
        <v>630</v>
      </c>
      <c r="G91" s="100">
        <v>226756</v>
      </c>
      <c r="H91" s="174" t="s">
        <v>1283</v>
      </c>
      <c r="I91" s="100">
        <v>361358</v>
      </c>
      <c r="J91" s="161" t="s">
        <v>337</v>
      </c>
      <c r="K91" s="100">
        <v>97087</v>
      </c>
      <c r="L91" s="161" t="s">
        <v>630</v>
      </c>
      <c r="M91" s="100">
        <v>458445</v>
      </c>
      <c r="N91" s="257" t="s">
        <v>1287</v>
      </c>
      <c r="O91" s="223" t="s">
        <v>958</v>
      </c>
      <c r="P91" s="223" t="s">
        <v>1023</v>
      </c>
      <c r="Q91" s="263" t="s">
        <v>958</v>
      </c>
      <c r="R91" s="223" t="s">
        <v>1290</v>
      </c>
      <c r="S91" s="223" t="s">
        <v>707</v>
      </c>
      <c r="T91" s="263" t="s">
        <v>1339</v>
      </c>
    </row>
    <row r="92" spans="1:20" ht="15.75" thickBot="1" x14ac:dyDescent="0.3">
      <c r="A92" s="339"/>
      <c r="B92" s="201" t="s">
        <v>334</v>
      </c>
      <c r="C92" s="100">
        <v>130</v>
      </c>
      <c r="D92" s="161" t="s">
        <v>636</v>
      </c>
      <c r="E92" s="100">
        <v>26462</v>
      </c>
      <c r="F92" s="161" t="s">
        <v>841</v>
      </c>
      <c r="G92" s="100">
        <v>26592</v>
      </c>
      <c r="H92" s="174" t="s">
        <v>841</v>
      </c>
      <c r="I92" s="100">
        <v>173</v>
      </c>
      <c r="J92" s="161" t="s">
        <v>636</v>
      </c>
      <c r="K92" s="100">
        <v>27430</v>
      </c>
      <c r="L92" s="161" t="s">
        <v>1113</v>
      </c>
      <c r="M92" s="100">
        <v>27603</v>
      </c>
      <c r="N92" s="257" t="s">
        <v>496</v>
      </c>
      <c r="O92" s="223" t="s">
        <v>1030</v>
      </c>
      <c r="P92" s="223" t="s">
        <v>294</v>
      </c>
      <c r="Q92" s="263" t="s">
        <v>294</v>
      </c>
      <c r="R92" s="233" t="s">
        <v>884</v>
      </c>
      <c r="S92" s="223" t="s">
        <v>1304</v>
      </c>
      <c r="T92" s="263" t="s">
        <v>1340</v>
      </c>
    </row>
    <row r="93" spans="1:20" ht="15.75" thickBot="1" x14ac:dyDescent="0.3">
      <c r="A93" s="339" t="s">
        <v>80</v>
      </c>
      <c r="B93" s="184" t="s">
        <v>342</v>
      </c>
      <c r="C93" s="123">
        <v>4124</v>
      </c>
      <c r="D93" s="179" t="s">
        <v>435</v>
      </c>
      <c r="E93" s="108">
        <v>156467</v>
      </c>
      <c r="F93" s="179" t="s">
        <v>934</v>
      </c>
      <c r="G93" s="108">
        <v>160591</v>
      </c>
      <c r="H93" s="178" t="s">
        <v>1284</v>
      </c>
      <c r="I93" s="108">
        <v>9007</v>
      </c>
      <c r="J93" s="179" t="s">
        <v>435</v>
      </c>
      <c r="K93" s="108">
        <v>214943</v>
      </c>
      <c r="L93" s="179" t="s">
        <v>1286</v>
      </c>
      <c r="M93" s="108">
        <v>223950</v>
      </c>
      <c r="N93" s="258" t="s">
        <v>266</v>
      </c>
      <c r="O93" s="217" t="s">
        <v>326</v>
      </c>
      <c r="P93" s="217" t="s">
        <v>965</v>
      </c>
      <c r="Q93" s="216" t="s">
        <v>965</v>
      </c>
      <c r="R93" s="223" t="s">
        <v>544</v>
      </c>
      <c r="S93" s="217" t="s">
        <v>1305</v>
      </c>
      <c r="T93" s="216" t="s">
        <v>1341</v>
      </c>
    </row>
    <row r="94" spans="1:20" x14ac:dyDescent="0.25">
      <c r="A94" s="339"/>
      <c r="B94" s="201" t="s">
        <v>338</v>
      </c>
      <c r="C94" s="100">
        <v>4124</v>
      </c>
      <c r="D94" s="161" t="s">
        <v>435</v>
      </c>
      <c r="E94" s="100">
        <v>132866</v>
      </c>
      <c r="F94" s="161" t="s">
        <v>935</v>
      </c>
      <c r="G94" s="100">
        <v>136990</v>
      </c>
      <c r="H94" s="174" t="s">
        <v>879</v>
      </c>
      <c r="I94" s="100">
        <v>9007</v>
      </c>
      <c r="J94" s="161" t="s">
        <v>435</v>
      </c>
      <c r="K94" s="100">
        <v>167741</v>
      </c>
      <c r="L94" s="161" t="s">
        <v>683</v>
      </c>
      <c r="M94" s="100">
        <v>176748</v>
      </c>
      <c r="N94" s="257" t="s">
        <v>652</v>
      </c>
      <c r="O94" s="223" t="s">
        <v>326</v>
      </c>
      <c r="P94" s="223" t="s">
        <v>1030</v>
      </c>
      <c r="Q94" s="263" t="s">
        <v>1030</v>
      </c>
      <c r="R94" s="262" t="s">
        <v>269</v>
      </c>
      <c r="S94" s="223" t="s">
        <v>1306</v>
      </c>
      <c r="T94" s="263" t="s">
        <v>1342</v>
      </c>
    </row>
    <row r="95" spans="1:20" ht="15.75" thickBot="1" x14ac:dyDescent="0.3">
      <c r="A95" s="339"/>
      <c r="B95" s="201" t="s">
        <v>334</v>
      </c>
      <c r="C95" s="100"/>
      <c r="D95" s="161" t="s">
        <v>353</v>
      </c>
      <c r="E95" s="100">
        <v>23601</v>
      </c>
      <c r="F95" s="161" t="s">
        <v>887</v>
      </c>
      <c r="G95" s="100">
        <v>23601</v>
      </c>
      <c r="H95" s="174" t="s">
        <v>887</v>
      </c>
      <c r="I95" s="100"/>
      <c r="J95" s="161" t="s">
        <v>353</v>
      </c>
      <c r="K95" s="100">
        <v>47202</v>
      </c>
      <c r="L95" s="161" t="s">
        <v>515</v>
      </c>
      <c r="M95" s="100">
        <v>47202</v>
      </c>
      <c r="N95" s="257" t="s">
        <v>515</v>
      </c>
      <c r="O95" s="223" t="s">
        <v>353</v>
      </c>
      <c r="P95" s="223" t="s">
        <v>958</v>
      </c>
      <c r="Q95" s="263" t="s">
        <v>958</v>
      </c>
      <c r="R95" s="233" t="s">
        <v>353</v>
      </c>
      <c r="S95" s="223" t="s">
        <v>1307</v>
      </c>
      <c r="T95" s="263" t="s">
        <v>1307</v>
      </c>
    </row>
    <row r="96" spans="1:20" ht="15.75" thickBot="1" x14ac:dyDescent="0.3">
      <c r="A96" s="339" t="s">
        <v>82</v>
      </c>
      <c r="B96" s="184" t="s">
        <v>342</v>
      </c>
      <c r="C96" s="123">
        <v>9985</v>
      </c>
      <c r="D96" s="179" t="s">
        <v>567</v>
      </c>
      <c r="E96" s="108">
        <v>100450</v>
      </c>
      <c r="F96" s="179" t="s">
        <v>695</v>
      </c>
      <c r="G96" s="108">
        <v>110435</v>
      </c>
      <c r="H96" s="178" t="s">
        <v>1097</v>
      </c>
      <c r="I96" s="108">
        <v>13176</v>
      </c>
      <c r="J96" s="179" t="s">
        <v>348</v>
      </c>
      <c r="K96" s="108">
        <v>121986</v>
      </c>
      <c r="L96" s="179" t="s">
        <v>438</v>
      </c>
      <c r="M96" s="108">
        <v>135162</v>
      </c>
      <c r="N96" s="258" t="s">
        <v>740</v>
      </c>
      <c r="O96" s="217" t="s">
        <v>1030</v>
      </c>
      <c r="P96" s="217" t="s">
        <v>325</v>
      </c>
      <c r="Q96" s="216" t="s">
        <v>325</v>
      </c>
      <c r="R96" s="217" t="s">
        <v>1224</v>
      </c>
      <c r="S96" s="217" t="s">
        <v>948</v>
      </c>
      <c r="T96" s="216" t="s">
        <v>1343</v>
      </c>
    </row>
    <row r="97" spans="1:20" x14ac:dyDescent="0.25">
      <c r="A97" s="339"/>
      <c r="B97" s="201" t="s">
        <v>338</v>
      </c>
      <c r="C97" s="100">
        <v>7430</v>
      </c>
      <c r="D97" s="161" t="s">
        <v>414</v>
      </c>
      <c r="E97" s="100">
        <v>60420</v>
      </c>
      <c r="F97" s="161" t="s">
        <v>1118</v>
      </c>
      <c r="G97" s="100">
        <v>67850</v>
      </c>
      <c r="H97" s="174" t="s">
        <v>506</v>
      </c>
      <c r="I97" s="100">
        <v>10269</v>
      </c>
      <c r="J97" s="161" t="s">
        <v>692</v>
      </c>
      <c r="K97" s="100">
        <v>78878</v>
      </c>
      <c r="L97" s="161" t="s">
        <v>470</v>
      </c>
      <c r="M97" s="100">
        <v>89147</v>
      </c>
      <c r="N97" s="257" t="s">
        <v>1134</v>
      </c>
      <c r="O97" s="223" t="s">
        <v>965</v>
      </c>
      <c r="P97" s="223" t="s">
        <v>1030</v>
      </c>
      <c r="Q97" s="263" t="s">
        <v>1030</v>
      </c>
      <c r="R97" s="262" t="s">
        <v>1291</v>
      </c>
      <c r="S97" s="223" t="s">
        <v>1308</v>
      </c>
      <c r="T97" s="263" t="s">
        <v>1344</v>
      </c>
    </row>
    <row r="98" spans="1:20" ht="15.75" thickBot="1" x14ac:dyDescent="0.3">
      <c r="A98" s="339"/>
      <c r="B98" s="201" t="s">
        <v>334</v>
      </c>
      <c r="C98" s="100">
        <v>2555</v>
      </c>
      <c r="D98" s="161" t="s">
        <v>419</v>
      </c>
      <c r="E98" s="100">
        <v>40030</v>
      </c>
      <c r="F98" s="161" t="s">
        <v>370</v>
      </c>
      <c r="G98" s="100">
        <v>42585</v>
      </c>
      <c r="H98" s="174" t="s">
        <v>470</v>
      </c>
      <c r="I98" s="100">
        <v>2907</v>
      </c>
      <c r="J98" s="161" t="s">
        <v>358</v>
      </c>
      <c r="K98" s="100">
        <v>43108</v>
      </c>
      <c r="L98" s="161" t="s">
        <v>1017</v>
      </c>
      <c r="M98" s="100">
        <v>46015</v>
      </c>
      <c r="N98" s="257" t="s">
        <v>515</v>
      </c>
      <c r="O98" s="223" t="s">
        <v>1029</v>
      </c>
      <c r="P98" s="223" t="s">
        <v>1029</v>
      </c>
      <c r="Q98" s="263" t="s">
        <v>1029</v>
      </c>
      <c r="R98" s="223" t="s">
        <v>896</v>
      </c>
      <c r="S98" s="223" t="s">
        <v>1309</v>
      </c>
      <c r="T98" s="263" t="s">
        <v>1345</v>
      </c>
    </row>
    <row r="99" spans="1:20" ht="15.75" thickBot="1" x14ac:dyDescent="0.3">
      <c r="A99" s="339" t="s">
        <v>86</v>
      </c>
      <c r="B99" s="184" t="s">
        <v>342</v>
      </c>
      <c r="C99" s="123">
        <v>582</v>
      </c>
      <c r="D99" s="179" t="s">
        <v>358</v>
      </c>
      <c r="E99" s="108">
        <v>28137</v>
      </c>
      <c r="F99" s="179" t="s">
        <v>491</v>
      </c>
      <c r="G99" s="108">
        <v>28719</v>
      </c>
      <c r="H99" s="178" t="s">
        <v>398</v>
      </c>
      <c r="I99" s="108">
        <v>1155</v>
      </c>
      <c r="J99" s="179" t="s">
        <v>358</v>
      </c>
      <c r="K99" s="108">
        <v>43240</v>
      </c>
      <c r="L99" s="179" t="s">
        <v>1017</v>
      </c>
      <c r="M99" s="108">
        <v>44395</v>
      </c>
      <c r="N99" s="258" t="s">
        <v>887</v>
      </c>
      <c r="O99" s="217" t="s">
        <v>958</v>
      </c>
      <c r="P99" s="217" t="s">
        <v>949</v>
      </c>
      <c r="Q99" s="216" t="s">
        <v>949</v>
      </c>
      <c r="R99" s="217" t="s">
        <v>1232</v>
      </c>
      <c r="S99" s="217" t="s">
        <v>1310</v>
      </c>
      <c r="T99" s="216" t="s">
        <v>492</v>
      </c>
    </row>
    <row r="100" spans="1:20" x14ac:dyDescent="0.25">
      <c r="A100" s="339"/>
      <c r="B100" s="201" t="s">
        <v>338</v>
      </c>
      <c r="C100" s="100">
        <v>549</v>
      </c>
      <c r="D100" s="161" t="s">
        <v>358</v>
      </c>
      <c r="E100" s="100">
        <v>27037</v>
      </c>
      <c r="F100" s="161" t="s">
        <v>841</v>
      </c>
      <c r="G100" s="100">
        <v>27586</v>
      </c>
      <c r="H100" s="174" t="s">
        <v>491</v>
      </c>
      <c r="I100" s="100">
        <v>1121</v>
      </c>
      <c r="J100" s="161" t="s">
        <v>358</v>
      </c>
      <c r="K100" s="100">
        <v>41796</v>
      </c>
      <c r="L100" s="161" t="s">
        <v>262</v>
      </c>
      <c r="M100" s="100">
        <v>42917</v>
      </c>
      <c r="N100" s="257" t="s">
        <v>1017</v>
      </c>
      <c r="O100" s="223" t="s">
        <v>958</v>
      </c>
      <c r="P100" s="223" t="s">
        <v>949</v>
      </c>
      <c r="Q100" s="263" t="s">
        <v>1031</v>
      </c>
      <c r="R100" s="262" t="s">
        <v>630</v>
      </c>
      <c r="S100" s="223" t="s">
        <v>1311</v>
      </c>
      <c r="T100" s="263" t="s">
        <v>1346</v>
      </c>
    </row>
    <row r="101" spans="1:20" ht="15.75" thickBot="1" x14ac:dyDescent="0.3">
      <c r="A101" s="339"/>
      <c r="B101" s="201" t="s">
        <v>334</v>
      </c>
      <c r="C101" s="100">
        <v>33</v>
      </c>
      <c r="D101" s="161" t="s">
        <v>636</v>
      </c>
      <c r="E101" s="100">
        <v>1100</v>
      </c>
      <c r="F101" s="161" t="s">
        <v>358</v>
      </c>
      <c r="G101" s="100">
        <v>1133</v>
      </c>
      <c r="H101" s="174" t="s">
        <v>358</v>
      </c>
      <c r="I101" s="100">
        <v>34</v>
      </c>
      <c r="J101" s="161" t="s">
        <v>636</v>
      </c>
      <c r="K101" s="100">
        <v>1444</v>
      </c>
      <c r="L101" s="161" t="s">
        <v>358</v>
      </c>
      <c r="M101" s="100">
        <v>1478</v>
      </c>
      <c r="N101" s="257" t="s">
        <v>358</v>
      </c>
      <c r="O101" s="223" t="s">
        <v>294</v>
      </c>
      <c r="P101" s="223" t="s">
        <v>1030</v>
      </c>
      <c r="Q101" s="263" t="s">
        <v>1030</v>
      </c>
      <c r="R101" s="233" t="s">
        <v>398</v>
      </c>
      <c r="S101" s="223" t="s">
        <v>770</v>
      </c>
      <c r="T101" s="263" t="s">
        <v>1347</v>
      </c>
    </row>
    <row r="102" spans="1:20" ht="15.75" thickBot="1" x14ac:dyDescent="0.3">
      <c r="A102" s="339" t="s">
        <v>87</v>
      </c>
      <c r="B102" s="184" t="s">
        <v>342</v>
      </c>
      <c r="C102" s="123">
        <v>744</v>
      </c>
      <c r="D102" s="179" t="s">
        <v>358</v>
      </c>
      <c r="E102" s="108">
        <v>90007</v>
      </c>
      <c r="F102" s="179" t="s">
        <v>1002</v>
      </c>
      <c r="G102" s="108">
        <v>90751</v>
      </c>
      <c r="H102" s="178" t="s">
        <v>1285</v>
      </c>
      <c r="I102" s="108">
        <v>887</v>
      </c>
      <c r="J102" s="179" t="s">
        <v>636</v>
      </c>
      <c r="K102" s="108">
        <v>101178</v>
      </c>
      <c r="L102" s="179" t="s">
        <v>768</v>
      </c>
      <c r="M102" s="108">
        <v>102065</v>
      </c>
      <c r="N102" s="258" t="s">
        <v>467</v>
      </c>
      <c r="O102" s="217" t="s">
        <v>325</v>
      </c>
      <c r="P102" s="217" t="s">
        <v>1029</v>
      </c>
      <c r="Q102" s="216" t="s">
        <v>1029</v>
      </c>
      <c r="R102" s="217" t="s">
        <v>376</v>
      </c>
      <c r="S102" s="217" t="s">
        <v>1312</v>
      </c>
      <c r="T102" s="216" t="s">
        <v>1348</v>
      </c>
    </row>
    <row r="103" spans="1:20" x14ac:dyDescent="0.25">
      <c r="A103" s="339"/>
      <c r="B103" s="201" t="s">
        <v>338</v>
      </c>
      <c r="C103" s="100">
        <v>622</v>
      </c>
      <c r="D103" s="161" t="s">
        <v>358</v>
      </c>
      <c r="E103" s="100">
        <v>78994</v>
      </c>
      <c r="F103" s="161" t="s">
        <v>1278</v>
      </c>
      <c r="G103" s="100">
        <v>79616</v>
      </c>
      <c r="H103" s="174" t="s">
        <v>1277</v>
      </c>
      <c r="I103" s="100">
        <v>742</v>
      </c>
      <c r="J103" s="161" t="s">
        <v>636</v>
      </c>
      <c r="K103" s="100">
        <v>88199</v>
      </c>
      <c r="L103" s="161" t="s">
        <v>509</v>
      </c>
      <c r="M103" s="100">
        <v>88941</v>
      </c>
      <c r="N103" s="257" t="s">
        <v>1134</v>
      </c>
      <c r="O103" s="223" t="s">
        <v>325</v>
      </c>
      <c r="P103" s="223" t="s">
        <v>1029</v>
      </c>
      <c r="Q103" s="263" t="s">
        <v>1029</v>
      </c>
      <c r="R103" s="223" t="s">
        <v>376</v>
      </c>
      <c r="S103" s="223" t="s">
        <v>1313</v>
      </c>
      <c r="T103" s="263" t="s">
        <v>1349</v>
      </c>
    </row>
    <row r="104" spans="1:20" ht="15.75" thickBot="1" x14ac:dyDescent="0.3">
      <c r="A104" s="339"/>
      <c r="B104" s="201" t="s">
        <v>334</v>
      </c>
      <c r="C104" s="100">
        <v>122</v>
      </c>
      <c r="D104" s="161" t="s">
        <v>636</v>
      </c>
      <c r="E104" s="100">
        <v>11013</v>
      </c>
      <c r="F104" s="161" t="s">
        <v>500</v>
      </c>
      <c r="G104" s="100">
        <v>11135</v>
      </c>
      <c r="H104" s="174" t="s">
        <v>500</v>
      </c>
      <c r="I104" s="100">
        <v>145</v>
      </c>
      <c r="J104" s="161" t="s">
        <v>636</v>
      </c>
      <c r="K104" s="100">
        <v>12979</v>
      </c>
      <c r="L104" s="161" t="s">
        <v>348</v>
      </c>
      <c r="M104" s="100">
        <v>13124</v>
      </c>
      <c r="N104" s="257" t="s">
        <v>348</v>
      </c>
      <c r="O104" s="223" t="s">
        <v>325</v>
      </c>
      <c r="P104" s="223" t="s">
        <v>325</v>
      </c>
      <c r="Q104" s="263" t="s">
        <v>325</v>
      </c>
      <c r="R104" s="223" t="s">
        <v>370</v>
      </c>
      <c r="S104" s="223" t="s">
        <v>1314</v>
      </c>
      <c r="T104" s="263" t="s">
        <v>1350</v>
      </c>
    </row>
    <row r="105" spans="1:20" ht="15.75" thickBot="1" x14ac:dyDescent="0.3">
      <c r="A105" s="339" t="s">
        <v>88</v>
      </c>
      <c r="B105" s="184" t="s">
        <v>342</v>
      </c>
      <c r="C105" s="123">
        <v>8655</v>
      </c>
      <c r="D105" s="179" t="s">
        <v>646</v>
      </c>
      <c r="E105" s="108">
        <v>151579</v>
      </c>
      <c r="F105" s="179" t="s">
        <v>267</v>
      </c>
      <c r="G105" s="108">
        <v>160234</v>
      </c>
      <c r="H105" s="178" t="s">
        <v>1280</v>
      </c>
      <c r="I105" s="108">
        <v>17193</v>
      </c>
      <c r="J105" s="179" t="s">
        <v>646</v>
      </c>
      <c r="K105" s="108">
        <v>178531</v>
      </c>
      <c r="L105" s="179" t="s">
        <v>1225</v>
      </c>
      <c r="M105" s="108">
        <v>195724</v>
      </c>
      <c r="N105" s="258" t="s">
        <v>649</v>
      </c>
      <c r="O105" s="217" t="s">
        <v>958</v>
      </c>
      <c r="P105" s="217" t="s">
        <v>325</v>
      </c>
      <c r="Q105" s="216" t="s">
        <v>325</v>
      </c>
      <c r="R105" s="217" t="s">
        <v>1292</v>
      </c>
      <c r="S105" s="217" t="s">
        <v>1315</v>
      </c>
      <c r="T105" s="216" t="s">
        <v>1351</v>
      </c>
    </row>
    <row r="106" spans="1:20" x14ac:dyDescent="0.25">
      <c r="A106" s="339"/>
      <c r="B106" s="201" t="s">
        <v>338</v>
      </c>
      <c r="C106" s="100">
        <v>4409</v>
      </c>
      <c r="D106" s="161" t="s">
        <v>435</v>
      </c>
      <c r="E106" s="100">
        <v>98287</v>
      </c>
      <c r="F106" s="161" t="s">
        <v>512</v>
      </c>
      <c r="G106" s="100">
        <v>102696</v>
      </c>
      <c r="H106" s="174" t="s">
        <v>1281</v>
      </c>
      <c r="I106" s="100">
        <v>10073</v>
      </c>
      <c r="J106" s="161" t="s">
        <v>692</v>
      </c>
      <c r="K106" s="100">
        <v>116074</v>
      </c>
      <c r="L106" s="161" t="s">
        <v>1098</v>
      </c>
      <c r="M106" s="100">
        <v>126147</v>
      </c>
      <c r="N106" s="257" t="s">
        <v>536</v>
      </c>
      <c r="O106" s="223" t="s">
        <v>1024</v>
      </c>
      <c r="P106" s="223" t="s">
        <v>325</v>
      </c>
      <c r="Q106" s="263" t="s">
        <v>325</v>
      </c>
      <c r="R106" s="223" t="s">
        <v>1293</v>
      </c>
      <c r="S106" s="223" t="s">
        <v>1316</v>
      </c>
      <c r="T106" s="263" t="s">
        <v>1352</v>
      </c>
    </row>
    <row r="107" spans="1:20" ht="15.75" thickBot="1" x14ac:dyDescent="0.3">
      <c r="A107" s="339"/>
      <c r="B107" s="201" t="s">
        <v>334</v>
      </c>
      <c r="C107" s="100">
        <v>4246</v>
      </c>
      <c r="D107" s="161" t="s">
        <v>435</v>
      </c>
      <c r="E107" s="100">
        <v>53292</v>
      </c>
      <c r="F107" s="161" t="s">
        <v>768</v>
      </c>
      <c r="G107" s="100">
        <v>57538</v>
      </c>
      <c r="H107" s="174" t="s">
        <v>731</v>
      </c>
      <c r="I107" s="100">
        <v>7120</v>
      </c>
      <c r="J107" s="161" t="s">
        <v>401</v>
      </c>
      <c r="K107" s="100">
        <v>62457</v>
      </c>
      <c r="L107" s="161" t="s">
        <v>451</v>
      </c>
      <c r="M107" s="100">
        <v>69577</v>
      </c>
      <c r="N107" s="257" t="s">
        <v>1021</v>
      </c>
      <c r="O107" s="223" t="s">
        <v>1022</v>
      </c>
      <c r="P107" s="223" t="s">
        <v>325</v>
      </c>
      <c r="Q107" s="263" t="s">
        <v>325</v>
      </c>
      <c r="R107" s="223" t="s">
        <v>1042</v>
      </c>
      <c r="S107" s="223" t="s">
        <v>1317</v>
      </c>
      <c r="T107" s="263" t="s">
        <v>1353</v>
      </c>
    </row>
    <row r="108" spans="1:20" ht="15.75" thickBot="1" x14ac:dyDescent="0.3">
      <c r="A108" s="339" t="s">
        <v>91</v>
      </c>
      <c r="B108" s="184" t="s">
        <v>342</v>
      </c>
      <c r="C108" s="123">
        <v>138</v>
      </c>
      <c r="D108" s="179" t="s">
        <v>636</v>
      </c>
      <c r="E108" s="108">
        <v>32027</v>
      </c>
      <c r="F108" s="179" t="s">
        <v>541</v>
      </c>
      <c r="G108" s="108">
        <v>32165</v>
      </c>
      <c r="H108" s="178" t="s">
        <v>541</v>
      </c>
      <c r="I108" s="108">
        <v>217</v>
      </c>
      <c r="J108" s="179" t="s">
        <v>636</v>
      </c>
      <c r="K108" s="108">
        <v>59256</v>
      </c>
      <c r="L108" s="179" t="s">
        <v>351</v>
      </c>
      <c r="M108" s="108">
        <v>59473</v>
      </c>
      <c r="N108" s="258" t="s">
        <v>351</v>
      </c>
      <c r="O108" s="217" t="s">
        <v>1031</v>
      </c>
      <c r="P108" s="217" t="s">
        <v>1023</v>
      </c>
      <c r="Q108" s="216" t="s">
        <v>1025</v>
      </c>
      <c r="R108" s="217" t="s">
        <v>567</v>
      </c>
      <c r="S108" s="217" t="s">
        <v>576</v>
      </c>
      <c r="T108" s="216" t="s">
        <v>1353</v>
      </c>
    </row>
    <row r="109" spans="1:20" x14ac:dyDescent="0.25">
      <c r="A109" s="339"/>
      <c r="B109" s="201" t="s">
        <v>338</v>
      </c>
      <c r="C109" s="100">
        <v>36</v>
      </c>
      <c r="D109" s="161" t="s">
        <v>636</v>
      </c>
      <c r="E109" s="100">
        <v>18271</v>
      </c>
      <c r="F109" s="161" t="s">
        <v>709</v>
      </c>
      <c r="G109" s="100">
        <v>18307</v>
      </c>
      <c r="H109" s="174" t="s">
        <v>709</v>
      </c>
      <c r="I109" s="100">
        <v>74</v>
      </c>
      <c r="J109" s="161" t="s">
        <v>636</v>
      </c>
      <c r="K109" s="100">
        <v>33261</v>
      </c>
      <c r="L109" s="161" t="s">
        <v>404</v>
      </c>
      <c r="M109" s="100">
        <v>33335</v>
      </c>
      <c r="N109" s="257" t="s">
        <v>404</v>
      </c>
      <c r="O109" s="223" t="s">
        <v>968</v>
      </c>
      <c r="P109" s="223" t="s">
        <v>1025</v>
      </c>
      <c r="Q109" s="263" t="s">
        <v>1025</v>
      </c>
      <c r="R109" s="223" t="s">
        <v>348</v>
      </c>
      <c r="S109" s="223" t="s">
        <v>642</v>
      </c>
      <c r="T109" s="263" t="s">
        <v>1354</v>
      </c>
    </row>
    <row r="110" spans="1:20" ht="15.75" thickBot="1" x14ac:dyDescent="0.3">
      <c r="A110" s="339"/>
      <c r="B110" s="201" t="s">
        <v>334</v>
      </c>
      <c r="C110" s="100">
        <v>102</v>
      </c>
      <c r="D110" s="161" t="s">
        <v>636</v>
      </c>
      <c r="E110" s="100">
        <v>13756</v>
      </c>
      <c r="F110" s="161" t="s">
        <v>1113</v>
      </c>
      <c r="G110" s="100">
        <v>13858</v>
      </c>
      <c r="H110" s="174" t="s">
        <v>1113</v>
      </c>
      <c r="I110" s="100">
        <v>143</v>
      </c>
      <c r="J110" s="161" t="s">
        <v>636</v>
      </c>
      <c r="K110" s="100">
        <v>25995</v>
      </c>
      <c r="L110" s="161" t="s">
        <v>1113</v>
      </c>
      <c r="M110" s="100">
        <v>26138</v>
      </c>
      <c r="N110" s="257" t="s">
        <v>1113</v>
      </c>
      <c r="O110" s="223" t="s">
        <v>965</v>
      </c>
      <c r="P110" s="223" t="s">
        <v>1023</v>
      </c>
      <c r="Q110" s="263" t="s">
        <v>1023</v>
      </c>
      <c r="R110" s="223" t="s">
        <v>1113</v>
      </c>
      <c r="S110" s="223" t="s">
        <v>1318</v>
      </c>
      <c r="T110" s="263" t="s">
        <v>1355</v>
      </c>
    </row>
    <row r="111" spans="1:20" ht="15.75" thickBot="1" x14ac:dyDescent="0.3">
      <c r="A111" s="339" t="s">
        <v>95</v>
      </c>
      <c r="B111" s="184" t="s">
        <v>342</v>
      </c>
      <c r="C111" s="123">
        <v>3242</v>
      </c>
      <c r="D111" s="179" t="s">
        <v>401</v>
      </c>
      <c r="E111" s="108">
        <v>42673</v>
      </c>
      <c r="F111" s="179" t="s">
        <v>376</v>
      </c>
      <c r="G111" s="108">
        <v>45915</v>
      </c>
      <c r="H111" s="178" t="s">
        <v>509</v>
      </c>
      <c r="I111" s="108">
        <v>4843</v>
      </c>
      <c r="J111" s="179" t="s">
        <v>419</v>
      </c>
      <c r="K111" s="108">
        <v>48965</v>
      </c>
      <c r="L111" s="179" t="s">
        <v>1020</v>
      </c>
      <c r="M111" s="108">
        <v>53808</v>
      </c>
      <c r="N111" s="258" t="s">
        <v>491</v>
      </c>
      <c r="O111" s="217" t="s">
        <v>949</v>
      </c>
      <c r="P111" s="217" t="s">
        <v>1029</v>
      </c>
      <c r="Q111" s="216" t="s">
        <v>325</v>
      </c>
      <c r="R111" s="217" t="s">
        <v>1127</v>
      </c>
      <c r="S111" s="217" t="s">
        <v>1319</v>
      </c>
      <c r="T111" s="216" t="s">
        <v>1356</v>
      </c>
    </row>
    <row r="112" spans="1:20" x14ac:dyDescent="0.25">
      <c r="A112" s="339"/>
      <c r="B112" s="201" t="s">
        <v>338</v>
      </c>
      <c r="C112" s="100">
        <v>2794</v>
      </c>
      <c r="D112" s="161" t="s">
        <v>401</v>
      </c>
      <c r="E112" s="100">
        <v>38391</v>
      </c>
      <c r="F112" s="161" t="s">
        <v>633</v>
      </c>
      <c r="G112" s="100">
        <v>41185</v>
      </c>
      <c r="H112" s="174" t="s">
        <v>1007</v>
      </c>
      <c r="I112" s="100">
        <v>4279</v>
      </c>
      <c r="J112" s="161" t="s">
        <v>419</v>
      </c>
      <c r="K112" s="100">
        <v>44123</v>
      </c>
      <c r="L112" s="161" t="s">
        <v>887</v>
      </c>
      <c r="M112" s="100">
        <v>48402</v>
      </c>
      <c r="N112" s="257" t="s">
        <v>1020</v>
      </c>
      <c r="O112" s="223" t="s">
        <v>949</v>
      </c>
      <c r="P112" s="223" t="s">
        <v>1029</v>
      </c>
      <c r="Q112" s="263" t="s">
        <v>325</v>
      </c>
      <c r="R112" s="223" t="s">
        <v>649</v>
      </c>
      <c r="S112" s="223" t="s">
        <v>1320</v>
      </c>
      <c r="T112" s="263" t="s">
        <v>1357</v>
      </c>
    </row>
    <row r="113" spans="1:20" ht="15.75" thickBot="1" x14ac:dyDescent="0.3">
      <c r="A113" s="339"/>
      <c r="B113" s="201" t="s">
        <v>334</v>
      </c>
      <c r="C113" s="100">
        <v>448</v>
      </c>
      <c r="D113" s="161" t="s">
        <v>636</v>
      </c>
      <c r="E113" s="100">
        <v>4282</v>
      </c>
      <c r="F113" s="161" t="s">
        <v>435</v>
      </c>
      <c r="G113" s="100">
        <v>4730</v>
      </c>
      <c r="H113" s="174" t="s">
        <v>435</v>
      </c>
      <c r="I113" s="100">
        <v>564</v>
      </c>
      <c r="J113" s="161" t="s">
        <v>636</v>
      </c>
      <c r="K113" s="100">
        <v>4842</v>
      </c>
      <c r="L113" s="161" t="s">
        <v>419</v>
      </c>
      <c r="M113" s="100">
        <v>5406</v>
      </c>
      <c r="N113" s="257" t="s">
        <v>401</v>
      </c>
      <c r="O113" s="223" t="s">
        <v>1030</v>
      </c>
      <c r="P113" s="223" t="s">
        <v>1029</v>
      </c>
      <c r="Q113" s="263" t="s">
        <v>1029</v>
      </c>
      <c r="R113" s="223" t="s">
        <v>935</v>
      </c>
      <c r="S113" s="223" t="s">
        <v>759</v>
      </c>
      <c r="T113" s="263" t="s">
        <v>1358</v>
      </c>
    </row>
    <row r="114" spans="1:20" ht="15.75" thickBot="1" x14ac:dyDescent="0.3">
      <c r="A114" s="339" t="s">
        <v>98</v>
      </c>
      <c r="B114" s="184" t="s">
        <v>342</v>
      </c>
      <c r="C114" s="123">
        <v>97</v>
      </c>
      <c r="D114" s="179" t="s">
        <v>636</v>
      </c>
      <c r="E114" s="108">
        <v>25211</v>
      </c>
      <c r="F114" s="179" t="s">
        <v>515</v>
      </c>
      <c r="G114" s="108">
        <v>25308</v>
      </c>
      <c r="H114" s="178" t="s">
        <v>515</v>
      </c>
      <c r="I114" s="108">
        <v>273</v>
      </c>
      <c r="J114" s="179" t="s">
        <v>636</v>
      </c>
      <c r="K114" s="108">
        <v>25994</v>
      </c>
      <c r="L114" s="179" t="s">
        <v>1113</v>
      </c>
      <c r="M114" s="108">
        <v>26267</v>
      </c>
      <c r="N114" s="258" t="s">
        <v>1113</v>
      </c>
      <c r="O114" s="217" t="s">
        <v>1146</v>
      </c>
      <c r="P114" s="217" t="s">
        <v>294</v>
      </c>
      <c r="Q114" s="216" t="s">
        <v>294</v>
      </c>
      <c r="R114" s="217" t="s">
        <v>496</v>
      </c>
      <c r="S114" s="217" t="s">
        <v>1321</v>
      </c>
      <c r="T114" s="216" t="s">
        <v>1359</v>
      </c>
    </row>
    <row r="115" spans="1:20" x14ac:dyDescent="0.25">
      <c r="A115" s="339"/>
      <c r="B115" s="201" t="s">
        <v>338</v>
      </c>
      <c r="C115" s="100">
        <v>42</v>
      </c>
      <c r="D115" s="161" t="s">
        <v>636</v>
      </c>
      <c r="E115" s="100">
        <v>11177</v>
      </c>
      <c r="F115" s="161" t="s">
        <v>500</v>
      </c>
      <c r="G115" s="100">
        <v>11219</v>
      </c>
      <c r="H115" s="174" t="s">
        <v>500</v>
      </c>
      <c r="I115" s="100">
        <v>100</v>
      </c>
      <c r="J115" s="161" t="s">
        <v>636</v>
      </c>
      <c r="K115" s="100">
        <v>11177</v>
      </c>
      <c r="L115" s="161" t="s">
        <v>692</v>
      </c>
      <c r="M115" s="100">
        <v>11277</v>
      </c>
      <c r="N115" s="257" t="s">
        <v>348</v>
      </c>
      <c r="O115" s="223" t="s">
        <v>1151</v>
      </c>
      <c r="P115" s="223" t="s">
        <v>294</v>
      </c>
      <c r="Q115" s="263" t="s">
        <v>294</v>
      </c>
      <c r="R115" s="223" t="s">
        <v>709</v>
      </c>
      <c r="S115" s="223" t="s">
        <v>1322</v>
      </c>
      <c r="T115" s="263" t="s">
        <v>1360</v>
      </c>
    </row>
    <row r="116" spans="1:20" ht="15.75" thickBot="1" x14ac:dyDescent="0.3">
      <c r="A116" s="339"/>
      <c r="B116" s="201" t="s">
        <v>334</v>
      </c>
      <c r="C116" s="100">
        <v>55</v>
      </c>
      <c r="D116" s="161" t="s">
        <v>636</v>
      </c>
      <c r="E116" s="100">
        <v>14034</v>
      </c>
      <c r="F116" s="161" t="s">
        <v>1113</v>
      </c>
      <c r="G116" s="100">
        <v>14089</v>
      </c>
      <c r="H116" s="174" t="s">
        <v>1113</v>
      </c>
      <c r="I116" s="100">
        <v>173</v>
      </c>
      <c r="J116" s="161" t="s">
        <v>636</v>
      </c>
      <c r="K116" s="100">
        <v>14817</v>
      </c>
      <c r="L116" s="161" t="s">
        <v>414</v>
      </c>
      <c r="M116" s="100">
        <v>14990</v>
      </c>
      <c r="N116" s="257" t="s">
        <v>414</v>
      </c>
      <c r="O116" s="223" t="s">
        <v>1157</v>
      </c>
      <c r="P116" s="223" t="s">
        <v>1029</v>
      </c>
      <c r="Q116" s="263" t="s">
        <v>1029</v>
      </c>
      <c r="R116" s="223" t="s">
        <v>1113</v>
      </c>
      <c r="S116" s="223" t="s">
        <v>1323</v>
      </c>
      <c r="T116" s="263" t="s">
        <v>1361</v>
      </c>
    </row>
    <row r="117" spans="1:20" ht="15.75" thickBot="1" x14ac:dyDescent="0.3">
      <c r="A117" s="339" t="s">
        <v>867</v>
      </c>
      <c r="B117" s="184" t="s">
        <v>342</v>
      </c>
      <c r="C117" s="123">
        <v>15</v>
      </c>
      <c r="D117" s="179" t="s">
        <v>636</v>
      </c>
      <c r="E117" s="108">
        <v>10974</v>
      </c>
      <c r="F117" s="179" t="s">
        <v>500</v>
      </c>
      <c r="G117" s="108">
        <v>10989</v>
      </c>
      <c r="H117" s="178" t="s">
        <v>500</v>
      </c>
      <c r="I117" s="108">
        <v>23</v>
      </c>
      <c r="J117" s="179" t="s">
        <v>636</v>
      </c>
      <c r="K117" s="108">
        <v>16054</v>
      </c>
      <c r="L117" s="179" t="s">
        <v>646</v>
      </c>
      <c r="M117" s="108">
        <v>16077</v>
      </c>
      <c r="N117" s="258" t="s">
        <v>646</v>
      </c>
      <c r="O117" s="217" t="s">
        <v>949</v>
      </c>
      <c r="P117" s="217" t="s">
        <v>949</v>
      </c>
      <c r="Q117" s="216" t="s">
        <v>949</v>
      </c>
      <c r="R117" s="217" t="s">
        <v>401</v>
      </c>
      <c r="S117" s="217" t="s">
        <v>724</v>
      </c>
      <c r="T117" s="216" t="s">
        <v>1185</v>
      </c>
    </row>
    <row r="118" spans="1:20" x14ac:dyDescent="0.25">
      <c r="A118" s="339"/>
      <c r="B118" s="201" t="s">
        <v>338</v>
      </c>
      <c r="C118" s="190"/>
      <c r="D118" s="186" t="s">
        <v>353</v>
      </c>
      <c r="E118" s="100">
        <v>2850</v>
      </c>
      <c r="F118" s="186" t="s">
        <v>401</v>
      </c>
      <c r="G118" s="100">
        <v>2850</v>
      </c>
      <c r="H118" s="185" t="s">
        <v>401</v>
      </c>
      <c r="I118" s="100"/>
      <c r="J118" s="186" t="s">
        <v>353</v>
      </c>
      <c r="K118" s="100">
        <v>2850</v>
      </c>
      <c r="L118" s="186" t="s">
        <v>358</v>
      </c>
      <c r="M118" s="100">
        <v>2850</v>
      </c>
      <c r="N118" s="260" t="s">
        <v>358</v>
      </c>
      <c r="O118" s="223" t="s">
        <v>353</v>
      </c>
      <c r="P118" s="223" t="s">
        <v>294</v>
      </c>
      <c r="Q118" s="263" t="s">
        <v>294</v>
      </c>
      <c r="R118" s="223" t="s">
        <v>353</v>
      </c>
      <c r="S118" s="223" t="s">
        <v>402</v>
      </c>
      <c r="T118" s="263" t="s">
        <v>402</v>
      </c>
    </row>
    <row r="119" spans="1:20" ht="15.75" thickBot="1" x14ac:dyDescent="0.3">
      <c r="A119" s="339"/>
      <c r="B119" s="201" t="s">
        <v>334</v>
      </c>
      <c r="C119" s="190">
        <v>15</v>
      </c>
      <c r="D119" s="186" t="s">
        <v>636</v>
      </c>
      <c r="E119" s="100">
        <v>8124</v>
      </c>
      <c r="F119" s="186" t="s">
        <v>646</v>
      </c>
      <c r="G119" s="100">
        <v>8139</v>
      </c>
      <c r="H119" s="185" t="s">
        <v>646</v>
      </c>
      <c r="I119" s="100">
        <v>23</v>
      </c>
      <c r="J119" s="186" t="s">
        <v>636</v>
      </c>
      <c r="K119" s="100">
        <v>13204</v>
      </c>
      <c r="L119" s="186" t="s">
        <v>348</v>
      </c>
      <c r="M119" s="100">
        <v>13227</v>
      </c>
      <c r="N119" s="260" t="s">
        <v>348</v>
      </c>
      <c r="O119" s="223" t="s">
        <v>949</v>
      </c>
      <c r="P119" s="223" t="s">
        <v>1031</v>
      </c>
      <c r="Q119" s="263" t="s">
        <v>1031</v>
      </c>
      <c r="R119" s="223" t="s">
        <v>435</v>
      </c>
      <c r="S119" s="223" t="s">
        <v>1324</v>
      </c>
      <c r="T119" s="263" t="s">
        <v>1362</v>
      </c>
    </row>
    <row r="120" spans="1:20" ht="15.75" thickBot="1" x14ac:dyDescent="0.3">
      <c r="A120" s="339" t="s">
        <v>105</v>
      </c>
      <c r="B120" s="184" t="s">
        <v>342</v>
      </c>
      <c r="C120" s="123">
        <v>1248</v>
      </c>
      <c r="D120" s="179" t="s">
        <v>358</v>
      </c>
      <c r="E120" s="108">
        <v>21175</v>
      </c>
      <c r="F120" s="179" t="s">
        <v>262</v>
      </c>
      <c r="G120" s="108">
        <v>22423</v>
      </c>
      <c r="H120" s="178" t="s">
        <v>1017</v>
      </c>
      <c r="I120" s="108">
        <v>1248</v>
      </c>
      <c r="J120" s="179" t="s">
        <v>358</v>
      </c>
      <c r="K120" s="108">
        <v>21353</v>
      </c>
      <c r="L120" s="179" t="s">
        <v>500</v>
      </c>
      <c r="M120" s="108">
        <v>22601</v>
      </c>
      <c r="N120" s="258" t="s">
        <v>427</v>
      </c>
      <c r="O120" s="217" t="s">
        <v>294</v>
      </c>
      <c r="P120" s="217" t="s">
        <v>294</v>
      </c>
      <c r="Q120" s="216" t="s">
        <v>294</v>
      </c>
      <c r="R120" s="217" t="s">
        <v>341</v>
      </c>
      <c r="S120" s="217" t="s">
        <v>1325</v>
      </c>
      <c r="T120" s="216" t="s">
        <v>1363</v>
      </c>
    </row>
    <row r="121" spans="1:20" x14ac:dyDescent="0.25">
      <c r="A121" s="339"/>
      <c r="B121" s="201" t="s">
        <v>338</v>
      </c>
      <c r="C121" s="190"/>
      <c r="D121" s="186" t="s">
        <v>353</v>
      </c>
      <c r="E121" s="209"/>
      <c r="F121" s="186" t="s">
        <v>353</v>
      </c>
      <c r="G121" s="190"/>
      <c r="H121" s="185" t="s">
        <v>353</v>
      </c>
      <c r="I121" s="207"/>
      <c r="J121" s="186" t="s">
        <v>353</v>
      </c>
      <c r="K121" s="207"/>
      <c r="L121" s="186" t="s">
        <v>353</v>
      </c>
      <c r="M121" s="207"/>
      <c r="N121" s="260" t="s">
        <v>353</v>
      </c>
      <c r="O121" s="219" t="s">
        <v>353</v>
      </c>
      <c r="P121" s="219" t="s">
        <v>353</v>
      </c>
      <c r="Q121" s="264" t="s">
        <v>353</v>
      </c>
      <c r="R121" s="402" t="s">
        <v>353</v>
      </c>
      <c r="S121" s="402" t="s">
        <v>353</v>
      </c>
      <c r="T121" s="403" t="s">
        <v>353</v>
      </c>
    </row>
    <row r="122" spans="1:20" ht="15.75" thickBot="1" x14ac:dyDescent="0.3">
      <c r="A122" s="339"/>
      <c r="B122" s="201" t="s">
        <v>334</v>
      </c>
      <c r="C122" s="120">
        <v>1248</v>
      </c>
      <c r="D122" s="161" t="s">
        <v>358</v>
      </c>
      <c r="E122" s="118">
        <v>21175</v>
      </c>
      <c r="F122" s="161" t="s">
        <v>262</v>
      </c>
      <c r="G122" s="100">
        <v>22423</v>
      </c>
      <c r="H122" s="174" t="s">
        <v>1017</v>
      </c>
      <c r="I122" s="100">
        <v>1248</v>
      </c>
      <c r="J122" s="161" t="s">
        <v>358</v>
      </c>
      <c r="K122" s="100">
        <v>21353</v>
      </c>
      <c r="L122" s="161" t="s">
        <v>500</v>
      </c>
      <c r="M122" s="100">
        <v>22601</v>
      </c>
      <c r="N122" s="257" t="s">
        <v>427</v>
      </c>
      <c r="O122" s="223" t="s">
        <v>294</v>
      </c>
      <c r="P122" s="223" t="s">
        <v>294</v>
      </c>
      <c r="Q122" s="263" t="s">
        <v>294</v>
      </c>
      <c r="R122" s="223" t="s">
        <v>341</v>
      </c>
      <c r="S122" s="223" t="s">
        <v>1325</v>
      </c>
      <c r="T122" s="263" t="s">
        <v>1363</v>
      </c>
    </row>
    <row r="123" spans="1:20" ht="15.75" thickBot="1" x14ac:dyDescent="0.3">
      <c r="A123" s="339" t="s">
        <v>108</v>
      </c>
      <c r="B123" s="184" t="s">
        <v>342</v>
      </c>
      <c r="C123" s="123">
        <v>24927</v>
      </c>
      <c r="D123" s="179" t="s">
        <v>515</v>
      </c>
      <c r="E123" s="108">
        <v>78008</v>
      </c>
      <c r="F123" s="179" t="s">
        <v>1279</v>
      </c>
      <c r="G123" s="108">
        <v>102935</v>
      </c>
      <c r="H123" s="178" t="s">
        <v>1281</v>
      </c>
      <c r="I123" s="108">
        <v>38514</v>
      </c>
      <c r="J123" s="179" t="s">
        <v>722</v>
      </c>
      <c r="K123" s="108">
        <v>110446</v>
      </c>
      <c r="L123" s="179" t="s">
        <v>1092</v>
      </c>
      <c r="M123" s="108">
        <v>148960</v>
      </c>
      <c r="N123" s="258" t="s">
        <v>1278</v>
      </c>
      <c r="O123" s="217" t="s">
        <v>949</v>
      </c>
      <c r="P123" s="217" t="s">
        <v>965</v>
      </c>
      <c r="Q123" s="216" t="s">
        <v>965</v>
      </c>
      <c r="R123" s="217" t="s">
        <v>747</v>
      </c>
      <c r="S123" s="217" t="s">
        <v>571</v>
      </c>
      <c r="T123" s="216" t="s">
        <v>1364</v>
      </c>
    </row>
    <row r="124" spans="1:20" x14ac:dyDescent="0.25">
      <c r="A124" s="339"/>
      <c r="B124" s="201" t="s">
        <v>338</v>
      </c>
      <c r="C124" s="100">
        <v>17816</v>
      </c>
      <c r="D124" s="161" t="s">
        <v>404</v>
      </c>
      <c r="E124" s="100">
        <v>30162</v>
      </c>
      <c r="F124" s="161" t="s">
        <v>663</v>
      </c>
      <c r="G124" s="100">
        <v>47978</v>
      </c>
      <c r="H124" s="174" t="s">
        <v>1134</v>
      </c>
      <c r="I124" s="100">
        <v>26518</v>
      </c>
      <c r="J124" s="161" t="s">
        <v>1113</v>
      </c>
      <c r="K124" s="100">
        <v>47437</v>
      </c>
      <c r="L124" s="161" t="s">
        <v>515</v>
      </c>
      <c r="M124" s="100">
        <v>73955</v>
      </c>
      <c r="N124" s="257" t="s">
        <v>633</v>
      </c>
      <c r="O124" s="223" t="s">
        <v>949</v>
      </c>
      <c r="P124" s="223" t="s">
        <v>1031</v>
      </c>
      <c r="Q124" s="263" t="s">
        <v>949</v>
      </c>
      <c r="R124" s="262" t="s">
        <v>1294</v>
      </c>
      <c r="S124" s="262" t="s">
        <v>1326</v>
      </c>
      <c r="T124" s="404" t="s">
        <v>909</v>
      </c>
    </row>
    <row r="125" spans="1:20" x14ac:dyDescent="0.25">
      <c r="A125" s="339"/>
      <c r="B125" s="90" t="s">
        <v>852</v>
      </c>
      <c r="C125" s="177">
        <v>1187</v>
      </c>
      <c r="D125" s="161" t="s">
        <v>358</v>
      </c>
      <c r="E125" s="100">
        <v>29902</v>
      </c>
      <c r="F125" s="161" t="s">
        <v>663</v>
      </c>
      <c r="G125" s="100">
        <v>31089</v>
      </c>
      <c r="H125" s="174" t="s">
        <v>351</v>
      </c>
      <c r="I125" s="100">
        <v>1979</v>
      </c>
      <c r="J125" s="161" t="s">
        <v>358</v>
      </c>
      <c r="K125" s="100">
        <v>37423</v>
      </c>
      <c r="L125" s="161" t="s">
        <v>533</v>
      </c>
      <c r="M125" s="100">
        <v>39402</v>
      </c>
      <c r="N125" s="257" t="s">
        <v>722</v>
      </c>
      <c r="O125" s="223" t="s">
        <v>1022</v>
      </c>
      <c r="P125" s="223" t="s">
        <v>1030</v>
      </c>
      <c r="Q125" s="263" t="s">
        <v>1030</v>
      </c>
      <c r="R125" s="223" t="s">
        <v>1033</v>
      </c>
      <c r="S125" s="223" t="s">
        <v>1327</v>
      </c>
      <c r="T125" s="263" t="s">
        <v>1331</v>
      </c>
    </row>
    <row r="126" spans="1:20" x14ac:dyDescent="0.25">
      <c r="A126" s="339"/>
      <c r="B126" s="201" t="s">
        <v>849</v>
      </c>
      <c r="C126" s="100">
        <v>3364</v>
      </c>
      <c r="D126" s="161" t="s">
        <v>401</v>
      </c>
      <c r="E126" s="100">
        <v>4743</v>
      </c>
      <c r="F126" s="161" t="s">
        <v>435</v>
      </c>
      <c r="G126" s="100">
        <v>8107</v>
      </c>
      <c r="H126" s="174" t="s">
        <v>646</v>
      </c>
      <c r="I126" s="100">
        <v>5721</v>
      </c>
      <c r="J126" s="161" t="s">
        <v>401</v>
      </c>
      <c r="K126" s="100">
        <v>8155</v>
      </c>
      <c r="L126" s="161" t="s">
        <v>435</v>
      </c>
      <c r="M126" s="100">
        <v>13876</v>
      </c>
      <c r="N126" s="257" t="s">
        <v>414</v>
      </c>
      <c r="O126" s="223" t="s">
        <v>1022</v>
      </c>
      <c r="P126" s="223" t="s">
        <v>1022</v>
      </c>
      <c r="Q126" s="263" t="s">
        <v>1022</v>
      </c>
      <c r="R126" s="223" t="s">
        <v>1295</v>
      </c>
      <c r="S126" s="223" t="s">
        <v>1328</v>
      </c>
      <c r="T126" s="263" t="s">
        <v>1365</v>
      </c>
    </row>
    <row r="127" spans="1:20" ht="15.75" thickBot="1" x14ac:dyDescent="0.3">
      <c r="A127" s="339"/>
      <c r="B127" s="201" t="s">
        <v>334</v>
      </c>
      <c r="C127" s="100">
        <v>2560</v>
      </c>
      <c r="D127" s="161" t="s">
        <v>419</v>
      </c>
      <c r="E127" s="100">
        <v>13201</v>
      </c>
      <c r="F127" s="161" t="s">
        <v>884</v>
      </c>
      <c r="G127" s="118">
        <v>15761</v>
      </c>
      <c r="H127" s="174" t="s">
        <v>410</v>
      </c>
      <c r="I127" s="100">
        <v>4296</v>
      </c>
      <c r="J127" s="161" t="s">
        <v>419</v>
      </c>
      <c r="K127" s="100">
        <v>17431</v>
      </c>
      <c r="L127" s="161" t="s">
        <v>567</v>
      </c>
      <c r="M127" s="100">
        <v>21727</v>
      </c>
      <c r="N127" s="257" t="s">
        <v>427</v>
      </c>
      <c r="O127" s="223" t="s">
        <v>1022</v>
      </c>
      <c r="P127" s="223" t="s">
        <v>1030</v>
      </c>
      <c r="Q127" s="263" t="s">
        <v>965</v>
      </c>
      <c r="R127" s="223" t="s">
        <v>1296</v>
      </c>
      <c r="S127" s="223" t="s">
        <v>814</v>
      </c>
      <c r="T127" s="263" t="s">
        <v>729</v>
      </c>
    </row>
    <row r="128" spans="1:20" ht="15.75" thickBot="1" x14ac:dyDescent="0.3">
      <c r="A128" s="339" t="s">
        <v>113</v>
      </c>
      <c r="B128" s="184" t="s">
        <v>342</v>
      </c>
      <c r="C128" s="123">
        <v>3122</v>
      </c>
      <c r="D128" s="179" t="s">
        <v>401</v>
      </c>
      <c r="E128" s="108">
        <v>36966</v>
      </c>
      <c r="F128" s="179" t="s">
        <v>1021</v>
      </c>
      <c r="G128" s="108">
        <v>40088</v>
      </c>
      <c r="H128" s="178" t="s">
        <v>370</v>
      </c>
      <c r="I128" s="108">
        <v>5078</v>
      </c>
      <c r="J128" s="179" t="s">
        <v>419</v>
      </c>
      <c r="K128" s="108">
        <v>50266</v>
      </c>
      <c r="L128" s="179" t="s">
        <v>841</v>
      </c>
      <c r="M128" s="108">
        <v>55344</v>
      </c>
      <c r="N128" s="258" t="s">
        <v>398</v>
      </c>
      <c r="O128" s="217" t="s">
        <v>1031</v>
      </c>
      <c r="P128" s="217" t="s">
        <v>965</v>
      </c>
      <c r="Q128" s="216" t="s">
        <v>965</v>
      </c>
      <c r="R128" s="217" t="s">
        <v>432</v>
      </c>
      <c r="S128" s="217" t="s">
        <v>1329</v>
      </c>
      <c r="T128" s="216" t="s">
        <v>1366</v>
      </c>
    </row>
    <row r="129" spans="1:20" x14ac:dyDescent="0.25">
      <c r="A129" s="339"/>
      <c r="B129" s="201" t="s">
        <v>338</v>
      </c>
      <c r="C129" s="100">
        <v>248</v>
      </c>
      <c r="D129" s="161" t="s">
        <v>636</v>
      </c>
      <c r="E129" s="100">
        <v>16041</v>
      </c>
      <c r="F129" s="161" t="s">
        <v>410</v>
      </c>
      <c r="G129" s="100">
        <v>16289</v>
      </c>
      <c r="H129" s="174" t="s">
        <v>410</v>
      </c>
      <c r="I129" s="100">
        <v>724</v>
      </c>
      <c r="J129" s="161" t="s">
        <v>636</v>
      </c>
      <c r="K129" s="100">
        <v>25322</v>
      </c>
      <c r="L129" s="161" t="s">
        <v>884</v>
      </c>
      <c r="M129" s="100">
        <v>26046</v>
      </c>
      <c r="N129" s="257" t="s">
        <v>1113</v>
      </c>
      <c r="O129" s="223" t="s">
        <v>1028</v>
      </c>
      <c r="P129" s="223" t="s">
        <v>1031</v>
      </c>
      <c r="Q129" s="263" t="s">
        <v>1031</v>
      </c>
      <c r="R129" s="223" t="s">
        <v>669</v>
      </c>
      <c r="S129" s="223" t="s">
        <v>1330</v>
      </c>
      <c r="T129" s="263" t="s">
        <v>1367</v>
      </c>
    </row>
    <row r="130" spans="1:20" x14ac:dyDescent="0.25">
      <c r="A130" s="339"/>
      <c r="B130" s="201" t="s">
        <v>838</v>
      </c>
      <c r="C130" s="120">
        <v>2783</v>
      </c>
      <c r="D130" s="161" t="s">
        <v>401</v>
      </c>
      <c r="E130" s="100">
        <v>10039</v>
      </c>
      <c r="F130" s="161" t="s">
        <v>567</v>
      </c>
      <c r="G130" s="100">
        <v>12822</v>
      </c>
      <c r="H130" s="174" t="s">
        <v>884</v>
      </c>
      <c r="I130" s="100">
        <v>4261</v>
      </c>
      <c r="J130" s="161" t="s">
        <v>419</v>
      </c>
      <c r="K130" s="100">
        <v>13056</v>
      </c>
      <c r="L130" s="161" t="s">
        <v>348</v>
      </c>
      <c r="M130" s="100">
        <v>17317</v>
      </c>
      <c r="N130" s="257" t="s">
        <v>646</v>
      </c>
      <c r="O130" s="223" t="s">
        <v>949</v>
      </c>
      <c r="P130" s="223" t="s">
        <v>1030</v>
      </c>
      <c r="Q130" s="263" t="s">
        <v>965</v>
      </c>
      <c r="R130" s="223" t="s">
        <v>739</v>
      </c>
      <c r="S130" s="223" t="s">
        <v>1331</v>
      </c>
      <c r="T130" s="263" t="s">
        <v>1368</v>
      </c>
    </row>
    <row r="131" spans="1:20" x14ac:dyDescent="0.25">
      <c r="A131" s="339"/>
      <c r="B131" s="201" t="s">
        <v>834</v>
      </c>
      <c r="C131" s="110">
        <v>13</v>
      </c>
      <c r="D131" s="140" t="s">
        <v>636</v>
      </c>
      <c r="E131" s="100">
        <v>3146</v>
      </c>
      <c r="F131" s="140" t="s">
        <v>401</v>
      </c>
      <c r="G131" s="100">
        <v>3159</v>
      </c>
      <c r="H131" s="174" t="s">
        <v>401</v>
      </c>
      <c r="I131" s="100">
        <v>13</v>
      </c>
      <c r="J131" s="140" t="s">
        <v>636</v>
      </c>
      <c r="K131" s="100">
        <v>3667</v>
      </c>
      <c r="L131" s="140" t="s">
        <v>419</v>
      </c>
      <c r="M131" s="100">
        <v>1680</v>
      </c>
      <c r="N131" s="257" t="s">
        <v>419</v>
      </c>
      <c r="O131" s="223" t="s">
        <v>294</v>
      </c>
      <c r="P131" s="223" t="s">
        <v>325</v>
      </c>
      <c r="Q131" s="263" t="s">
        <v>325</v>
      </c>
      <c r="R131" s="223" t="s">
        <v>646</v>
      </c>
      <c r="S131" s="223" t="s">
        <v>1332</v>
      </c>
      <c r="T131" s="263" t="s">
        <v>868</v>
      </c>
    </row>
    <row r="132" spans="1:20" ht="15.75" thickBot="1" x14ac:dyDescent="0.3">
      <c r="A132" s="339"/>
      <c r="B132" s="201" t="s">
        <v>334</v>
      </c>
      <c r="C132" s="100">
        <v>78</v>
      </c>
      <c r="D132" s="161" t="s">
        <v>636</v>
      </c>
      <c r="E132" s="100">
        <v>7740</v>
      </c>
      <c r="F132" s="161" t="s">
        <v>414</v>
      </c>
      <c r="G132" s="100">
        <v>7818</v>
      </c>
      <c r="H132" s="174" t="s">
        <v>414</v>
      </c>
      <c r="I132" s="100">
        <v>80</v>
      </c>
      <c r="J132" s="161" t="s">
        <v>636</v>
      </c>
      <c r="K132" s="100">
        <v>8221</v>
      </c>
      <c r="L132" s="161" t="s">
        <v>435</v>
      </c>
      <c r="M132" s="100">
        <v>8301</v>
      </c>
      <c r="N132" s="257" t="s">
        <v>435</v>
      </c>
      <c r="O132" s="223" t="s">
        <v>294</v>
      </c>
      <c r="P132" s="223" t="s">
        <v>1029</v>
      </c>
      <c r="Q132" s="263" t="s">
        <v>1029</v>
      </c>
      <c r="R132" s="223" t="s">
        <v>496</v>
      </c>
      <c r="S132" s="223" t="s">
        <v>1333</v>
      </c>
      <c r="T132" s="263" t="s">
        <v>1369</v>
      </c>
    </row>
    <row r="133" spans="1:20" ht="15.75" thickBot="1" x14ac:dyDescent="0.3">
      <c r="A133" s="339" t="s">
        <v>117</v>
      </c>
      <c r="B133" s="184" t="s">
        <v>342</v>
      </c>
      <c r="C133" s="123">
        <v>17469</v>
      </c>
      <c r="D133" s="179" t="s">
        <v>404</v>
      </c>
      <c r="E133" s="108">
        <v>213657</v>
      </c>
      <c r="F133" s="179" t="s">
        <v>1371</v>
      </c>
      <c r="G133" s="108">
        <f>SUM(C133+E133)</f>
        <v>231126</v>
      </c>
      <c r="H133" s="178" t="s">
        <v>1378</v>
      </c>
      <c r="I133" s="108">
        <v>32622</v>
      </c>
      <c r="J133" s="179" t="s">
        <v>404</v>
      </c>
      <c r="K133" s="108">
        <v>394272</v>
      </c>
      <c r="L133" s="179" t="s">
        <v>1115</v>
      </c>
      <c r="M133" s="108">
        <f>SUM(I133+K133)</f>
        <v>426894</v>
      </c>
      <c r="N133" s="258" t="s">
        <v>736</v>
      </c>
      <c r="O133" s="217" t="s">
        <v>1023</v>
      </c>
      <c r="P133" s="217" t="s">
        <v>1025</v>
      </c>
      <c r="Q133" s="216" t="s">
        <v>1025</v>
      </c>
      <c r="R133" s="217" t="s">
        <v>1403</v>
      </c>
      <c r="S133" s="217" t="s">
        <v>1416</v>
      </c>
      <c r="T133" s="216" t="s">
        <v>1440</v>
      </c>
    </row>
    <row r="134" spans="1:20" x14ac:dyDescent="0.25">
      <c r="A134" s="339"/>
      <c r="B134" s="201" t="s">
        <v>338</v>
      </c>
      <c r="C134" s="100">
        <v>11606</v>
      </c>
      <c r="D134" s="161" t="s">
        <v>427</v>
      </c>
      <c r="E134" s="100">
        <v>98522</v>
      </c>
      <c r="F134" s="161" t="s">
        <v>512</v>
      </c>
      <c r="G134" s="111">
        <f t="shared" ref="G134:G203" si="0">SUM(C134+E134)</f>
        <v>110128</v>
      </c>
      <c r="H134" s="174" t="s">
        <v>1097</v>
      </c>
      <c r="I134" s="100">
        <v>23853</v>
      </c>
      <c r="J134" s="161" t="s">
        <v>884</v>
      </c>
      <c r="K134" s="100">
        <v>136620</v>
      </c>
      <c r="L134" s="161" t="s">
        <v>1108</v>
      </c>
      <c r="M134" s="111">
        <f t="shared" ref="M134:M202" si="1">SUM(I134+K134)</f>
        <v>160473</v>
      </c>
      <c r="N134" s="257" t="s">
        <v>1390</v>
      </c>
      <c r="O134" s="223" t="s">
        <v>968</v>
      </c>
      <c r="P134" s="223" t="s">
        <v>965</v>
      </c>
      <c r="Q134" s="263" t="s">
        <v>949</v>
      </c>
      <c r="R134" s="223" t="s">
        <v>606</v>
      </c>
      <c r="S134" s="223" t="s">
        <v>1417</v>
      </c>
      <c r="T134" s="263" t="s">
        <v>1441</v>
      </c>
    </row>
    <row r="135" spans="1:20" x14ac:dyDescent="0.25">
      <c r="A135" s="339"/>
      <c r="B135" s="201" t="s">
        <v>826</v>
      </c>
      <c r="C135" s="100">
        <v>2024</v>
      </c>
      <c r="D135" s="161" t="s">
        <v>419</v>
      </c>
      <c r="E135" s="100">
        <v>7089</v>
      </c>
      <c r="F135" s="161" t="s">
        <v>414</v>
      </c>
      <c r="G135" s="100">
        <f t="shared" si="0"/>
        <v>9113</v>
      </c>
      <c r="H135" s="174" t="s">
        <v>646</v>
      </c>
      <c r="I135" s="100">
        <v>4631</v>
      </c>
      <c r="J135" s="161" t="s">
        <v>419</v>
      </c>
      <c r="K135" s="100">
        <v>31314</v>
      </c>
      <c r="L135" s="161" t="s">
        <v>410</v>
      </c>
      <c r="M135" s="100">
        <f t="shared" si="1"/>
        <v>35945</v>
      </c>
      <c r="N135" s="257" t="s">
        <v>533</v>
      </c>
      <c r="O135" s="223" t="s">
        <v>1024</v>
      </c>
      <c r="P135" s="223" t="s">
        <v>1401</v>
      </c>
      <c r="Q135" s="263" t="s">
        <v>289</v>
      </c>
      <c r="R135" s="223" t="s">
        <v>1288</v>
      </c>
      <c r="S135" s="223" t="s">
        <v>1418</v>
      </c>
      <c r="T135" s="263" t="s">
        <v>1442</v>
      </c>
    </row>
    <row r="136" spans="1:20" x14ac:dyDescent="0.25">
      <c r="A136" s="339"/>
      <c r="B136" s="124" t="s">
        <v>822</v>
      </c>
      <c r="C136" s="177">
        <v>604</v>
      </c>
      <c r="D136" s="161" t="s">
        <v>358</v>
      </c>
      <c r="E136" s="100">
        <v>41732</v>
      </c>
      <c r="F136" s="161" t="s">
        <v>470</v>
      </c>
      <c r="G136" s="100">
        <f t="shared" si="0"/>
        <v>42336</v>
      </c>
      <c r="H136" s="174" t="s">
        <v>470</v>
      </c>
      <c r="I136" s="100">
        <v>756</v>
      </c>
      <c r="J136" s="161" t="s">
        <v>636</v>
      </c>
      <c r="K136" s="100">
        <v>125202</v>
      </c>
      <c r="L136" s="161" t="s">
        <v>1005</v>
      </c>
      <c r="M136" s="100">
        <f t="shared" si="1"/>
        <v>125958</v>
      </c>
      <c r="N136" s="257" t="s">
        <v>536</v>
      </c>
      <c r="O136" s="223" t="s">
        <v>1030</v>
      </c>
      <c r="P136" s="223" t="s">
        <v>1141</v>
      </c>
      <c r="Q136" s="263" t="s">
        <v>1141</v>
      </c>
      <c r="R136" s="223" t="s">
        <v>1113</v>
      </c>
      <c r="S136" s="223" t="s">
        <v>1419</v>
      </c>
      <c r="T136" s="263" t="s">
        <v>1443</v>
      </c>
    </row>
    <row r="137" spans="1:20" x14ac:dyDescent="0.25">
      <c r="A137" s="339"/>
      <c r="B137" s="201" t="s">
        <v>819</v>
      </c>
      <c r="C137" s="100">
        <v>2639</v>
      </c>
      <c r="D137" s="161" t="s">
        <v>419</v>
      </c>
      <c r="E137" s="100">
        <v>34865</v>
      </c>
      <c r="F137" s="161" t="s">
        <v>1006</v>
      </c>
      <c r="G137" s="100">
        <f t="shared" si="0"/>
        <v>37504</v>
      </c>
      <c r="H137" s="174" t="s">
        <v>1218</v>
      </c>
      <c r="I137" s="100">
        <v>2758</v>
      </c>
      <c r="J137" s="161" t="s">
        <v>358</v>
      </c>
      <c r="K137" s="100">
        <v>42770</v>
      </c>
      <c r="L137" s="161" t="s">
        <v>1017</v>
      </c>
      <c r="M137" s="100">
        <f t="shared" si="1"/>
        <v>45528</v>
      </c>
      <c r="N137" s="257" t="s">
        <v>887</v>
      </c>
      <c r="O137" s="223" t="s">
        <v>294</v>
      </c>
      <c r="P137" s="223" t="s">
        <v>325</v>
      </c>
      <c r="Q137" s="263" t="s">
        <v>325</v>
      </c>
      <c r="R137" s="223" t="s">
        <v>373</v>
      </c>
      <c r="S137" s="223" t="s">
        <v>1420</v>
      </c>
      <c r="T137" s="263" t="s">
        <v>1444</v>
      </c>
    </row>
    <row r="138" spans="1:20" x14ac:dyDescent="0.25">
      <c r="A138" s="339"/>
      <c r="B138" s="201" t="s">
        <v>816</v>
      </c>
      <c r="C138" s="100">
        <v>304</v>
      </c>
      <c r="D138" s="161" t="s">
        <v>636</v>
      </c>
      <c r="E138" s="100">
        <v>17269</v>
      </c>
      <c r="F138" s="161" t="s">
        <v>404</v>
      </c>
      <c r="G138" s="100">
        <f t="shared" si="0"/>
        <v>17573</v>
      </c>
      <c r="H138" s="174" t="s">
        <v>404</v>
      </c>
      <c r="I138" s="100">
        <v>313</v>
      </c>
      <c r="J138" s="161" t="s">
        <v>636</v>
      </c>
      <c r="K138" s="100">
        <v>17510</v>
      </c>
      <c r="L138" s="161" t="s">
        <v>567</v>
      </c>
      <c r="M138" s="100">
        <f t="shared" si="1"/>
        <v>17823</v>
      </c>
      <c r="N138" s="257" t="s">
        <v>567</v>
      </c>
      <c r="O138" s="223" t="s">
        <v>294</v>
      </c>
      <c r="P138" s="223" t="s">
        <v>294</v>
      </c>
      <c r="Q138" s="263" t="s">
        <v>294</v>
      </c>
      <c r="R138" s="223" t="s">
        <v>1134</v>
      </c>
      <c r="S138" s="223" t="s">
        <v>1421</v>
      </c>
      <c r="T138" s="263" t="s">
        <v>1445</v>
      </c>
    </row>
    <row r="139" spans="1:20" ht="15.75" thickBot="1" x14ac:dyDescent="0.3">
      <c r="A139" s="339"/>
      <c r="B139" s="201" t="s">
        <v>813</v>
      </c>
      <c r="C139" s="100">
        <v>292</v>
      </c>
      <c r="D139" s="161" t="s">
        <v>636</v>
      </c>
      <c r="E139" s="100">
        <v>14180</v>
      </c>
      <c r="F139" s="161" t="s">
        <v>1113</v>
      </c>
      <c r="G139" s="118">
        <f t="shared" si="0"/>
        <v>14472</v>
      </c>
      <c r="H139" s="174" t="s">
        <v>1113</v>
      </c>
      <c r="I139" s="100">
        <v>311</v>
      </c>
      <c r="J139" s="161" t="s">
        <v>636</v>
      </c>
      <c r="K139" s="100">
        <v>40856</v>
      </c>
      <c r="L139" s="161" t="s">
        <v>262</v>
      </c>
      <c r="M139" s="118">
        <f t="shared" si="1"/>
        <v>41167</v>
      </c>
      <c r="N139" s="257" t="s">
        <v>262</v>
      </c>
      <c r="O139" s="223" t="s">
        <v>1029</v>
      </c>
      <c r="P139" s="223" t="s">
        <v>1028</v>
      </c>
      <c r="Q139" s="263" t="s">
        <v>1146</v>
      </c>
      <c r="R139" s="223" t="s">
        <v>722</v>
      </c>
      <c r="S139" s="223" t="s">
        <v>1422</v>
      </c>
      <c r="T139" s="263" t="s">
        <v>1446</v>
      </c>
    </row>
    <row r="140" spans="1:20" ht="15.75" thickBot="1" x14ac:dyDescent="0.3">
      <c r="A140" s="339" t="s">
        <v>124</v>
      </c>
      <c r="B140" s="184" t="s">
        <v>342</v>
      </c>
      <c r="C140" s="123">
        <v>506094</v>
      </c>
      <c r="D140" s="179" t="s">
        <v>1370</v>
      </c>
      <c r="E140" s="108">
        <v>314814</v>
      </c>
      <c r="F140" s="179" t="s">
        <v>1372</v>
      </c>
      <c r="G140" s="108">
        <f t="shared" si="0"/>
        <v>820908</v>
      </c>
      <c r="H140" s="178" t="s">
        <v>1379</v>
      </c>
      <c r="I140" s="108">
        <v>1436609</v>
      </c>
      <c r="J140" s="179" t="s">
        <v>1387</v>
      </c>
      <c r="K140" s="108">
        <v>468900</v>
      </c>
      <c r="L140" s="179" t="s">
        <v>562</v>
      </c>
      <c r="M140" s="108">
        <f t="shared" si="1"/>
        <v>1905509</v>
      </c>
      <c r="N140" s="258" t="s">
        <v>1391</v>
      </c>
      <c r="O140" s="217" t="s">
        <v>1146</v>
      </c>
      <c r="P140" s="217" t="s">
        <v>949</v>
      </c>
      <c r="Q140" s="216" t="s">
        <v>1024</v>
      </c>
      <c r="R140" s="217" t="s">
        <v>1404</v>
      </c>
      <c r="S140" s="217" t="s">
        <v>1423</v>
      </c>
      <c r="T140" s="216" t="s">
        <v>1447</v>
      </c>
    </row>
    <row r="141" spans="1:20" x14ac:dyDescent="0.25">
      <c r="A141" s="339"/>
      <c r="B141" s="90" t="s">
        <v>807</v>
      </c>
      <c r="C141" s="198">
        <v>389</v>
      </c>
      <c r="D141" s="161" t="s">
        <v>636</v>
      </c>
      <c r="E141" s="100">
        <v>2643</v>
      </c>
      <c r="F141" s="161" t="s">
        <v>419</v>
      </c>
      <c r="G141" s="111">
        <f t="shared" si="0"/>
        <v>3032</v>
      </c>
      <c r="H141" s="174" t="s">
        <v>401</v>
      </c>
      <c r="I141" s="111">
        <v>440</v>
      </c>
      <c r="J141" s="161" t="s">
        <v>636</v>
      </c>
      <c r="K141" s="111">
        <v>3510</v>
      </c>
      <c r="L141" s="161" t="s">
        <v>419</v>
      </c>
      <c r="M141" s="111">
        <f t="shared" si="1"/>
        <v>3950</v>
      </c>
      <c r="N141" s="257" t="s">
        <v>419</v>
      </c>
      <c r="O141" s="223" t="s">
        <v>1029</v>
      </c>
      <c r="P141" s="223" t="s">
        <v>1030</v>
      </c>
      <c r="Q141" s="263" t="s">
        <v>1030</v>
      </c>
      <c r="R141" s="223" t="s">
        <v>1100</v>
      </c>
      <c r="S141" s="223" t="s">
        <v>1424</v>
      </c>
      <c r="T141" s="263" t="s">
        <v>1448</v>
      </c>
    </row>
    <row r="142" spans="1:20" x14ac:dyDescent="0.25">
      <c r="A142" s="339"/>
      <c r="B142" s="124" t="s">
        <v>804</v>
      </c>
      <c r="C142" s="177">
        <v>421</v>
      </c>
      <c r="D142" s="161" t="s">
        <v>636</v>
      </c>
      <c r="E142" s="100">
        <v>935</v>
      </c>
      <c r="F142" s="161" t="s">
        <v>358</v>
      </c>
      <c r="G142" s="100">
        <f t="shared" si="0"/>
        <v>1356</v>
      </c>
      <c r="H142" s="174" t="s">
        <v>358</v>
      </c>
      <c r="I142" s="100">
        <v>1314</v>
      </c>
      <c r="J142" s="161" t="s">
        <v>358</v>
      </c>
      <c r="K142" s="100">
        <v>1052</v>
      </c>
      <c r="L142" s="161" t="s">
        <v>358</v>
      </c>
      <c r="M142" s="100">
        <f t="shared" si="1"/>
        <v>2366</v>
      </c>
      <c r="N142" s="257" t="s">
        <v>358</v>
      </c>
      <c r="O142" s="223" t="s">
        <v>1157</v>
      </c>
      <c r="P142" s="223" t="s">
        <v>1029</v>
      </c>
      <c r="Q142" s="263" t="s">
        <v>1022</v>
      </c>
      <c r="R142" s="223" t="s">
        <v>620</v>
      </c>
      <c r="S142" s="223" t="s">
        <v>1064</v>
      </c>
      <c r="T142" s="263" t="s">
        <v>1449</v>
      </c>
    </row>
    <row r="143" spans="1:20" x14ac:dyDescent="0.25">
      <c r="A143" s="339"/>
      <c r="B143" s="124" t="s">
        <v>800</v>
      </c>
      <c r="C143" s="177">
        <v>308</v>
      </c>
      <c r="D143" s="161" t="s">
        <v>636</v>
      </c>
      <c r="E143" s="100">
        <v>4126</v>
      </c>
      <c r="F143" s="161" t="s">
        <v>435</v>
      </c>
      <c r="G143" s="100">
        <f t="shared" si="0"/>
        <v>4434</v>
      </c>
      <c r="H143" s="174" t="s">
        <v>435</v>
      </c>
      <c r="I143" s="100">
        <v>975</v>
      </c>
      <c r="J143" s="161" t="s">
        <v>636</v>
      </c>
      <c r="K143" s="100">
        <v>4319</v>
      </c>
      <c r="L143" s="161" t="s">
        <v>419</v>
      </c>
      <c r="M143" s="100">
        <f t="shared" si="1"/>
        <v>5294</v>
      </c>
      <c r="N143" s="257" t="s">
        <v>401</v>
      </c>
      <c r="O143" s="223" t="s">
        <v>1027</v>
      </c>
      <c r="P143" s="223" t="s">
        <v>294</v>
      </c>
      <c r="Q143" s="263" t="s">
        <v>325</v>
      </c>
      <c r="R143" s="223" t="s">
        <v>1405</v>
      </c>
      <c r="S143" s="223" t="s">
        <v>1425</v>
      </c>
      <c r="T143" s="263" t="s">
        <v>1450</v>
      </c>
    </row>
    <row r="144" spans="1:20" x14ac:dyDescent="0.25">
      <c r="A144" s="339"/>
      <c r="B144" s="124" t="s">
        <v>797</v>
      </c>
      <c r="C144" s="177">
        <v>75</v>
      </c>
      <c r="D144" s="161" t="s">
        <v>636</v>
      </c>
      <c r="E144" s="100">
        <v>8287</v>
      </c>
      <c r="F144" s="161" t="s">
        <v>646</v>
      </c>
      <c r="G144" s="100">
        <f t="shared" si="0"/>
        <v>8362</v>
      </c>
      <c r="H144" s="174" t="s">
        <v>646</v>
      </c>
      <c r="I144" s="100">
        <v>102</v>
      </c>
      <c r="J144" s="161" t="s">
        <v>636</v>
      </c>
      <c r="K144" s="100">
        <v>8598</v>
      </c>
      <c r="L144" s="161" t="s">
        <v>435</v>
      </c>
      <c r="M144" s="100">
        <f t="shared" si="1"/>
        <v>8700</v>
      </c>
      <c r="N144" s="257" t="s">
        <v>435</v>
      </c>
      <c r="O144" s="223" t="s">
        <v>965</v>
      </c>
      <c r="P144" s="223" t="s">
        <v>294</v>
      </c>
      <c r="Q144" s="263" t="s">
        <v>294</v>
      </c>
      <c r="R144" s="223" t="s">
        <v>841</v>
      </c>
      <c r="S144" s="223" t="s">
        <v>1266</v>
      </c>
      <c r="T144" s="263" t="s">
        <v>1045</v>
      </c>
    </row>
    <row r="145" spans="1:20" x14ac:dyDescent="0.25">
      <c r="A145" s="339"/>
      <c r="B145" s="124" t="s">
        <v>793</v>
      </c>
      <c r="C145" s="177">
        <v>125285</v>
      </c>
      <c r="D145" s="161" t="s">
        <v>1168</v>
      </c>
      <c r="E145" s="100">
        <v>46709</v>
      </c>
      <c r="F145" s="161" t="s">
        <v>509</v>
      </c>
      <c r="G145" s="100">
        <f t="shared" si="0"/>
        <v>171994</v>
      </c>
      <c r="H145" s="174" t="s">
        <v>1380</v>
      </c>
      <c r="I145" s="100">
        <v>361446</v>
      </c>
      <c r="J145" s="161" t="s">
        <v>337</v>
      </c>
      <c r="K145" s="100">
        <v>64206</v>
      </c>
      <c r="L145" s="161" t="s">
        <v>451</v>
      </c>
      <c r="M145" s="100">
        <f t="shared" si="1"/>
        <v>425652</v>
      </c>
      <c r="N145" s="257" t="s">
        <v>1392</v>
      </c>
      <c r="O145" s="223" t="s">
        <v>1028</v>
      </c>
      <c r="P145" s="223" t="s">
        <v>965</v>
      </c>
      <c r="Q145" s="263" t="s">
        <v>1143</v>
      </c>
      <c r="R145" s="223" t="s">
        <v>1406</v>
      </c>
      <c r="S145" s="223" t="s">
        <v>1426</v>
      </c>
      <c r="T145" s="263" t="s">
        <v>1451</v>
      </c>
    </row>
    <row r="146" spans="1:20" x14ac:dyDescent="0.25">
      <c r="A146" s="339"/>
      <c r="B146" s="124" t="s">
        <v>789</v>
      </c>
      <c r="C146" s="177">
        <v>298153</v>
      </c>
      <c r="D146" s="161" t="s">
        <v>1222</v>
      </c>
      <c r="E146" s="100">
        <v>43025</v>
      </c>
      <c r="F146" s="161" t="s">
        <v>376</v>
      </c>
      <c r="G146" s="100">
        <f t="shared" si="0"/>
        <v>341178</v>
      </c>
      <c r="H146" s="174" t="s">
        <v>1381</v>
      </c>
      <c r="I146" s="100">
        <v>880359</v>
      </c>
      <c r="J146" s="161" t="s">
        <v>1388</v>
      </c>
      <c r="K146" s="100">
        <v>83412</v>
      </c>
      <c r="L146" s="161" t="s">
        <v>1384</v>
      </c>
      <c r="M146" s="100">
        <f t="shared" si="1"/>
        <v>963771</v>
      </c>
      <c r="N146" s="257" t="s">
        <v>1393</v>
      </c>
      <c r="O146" s="223" t="s">
        <v>1141</v>
      </c>
      <c r="P146" s="223" t="s">
        <v>1023</v>
      </c>
      <c r="Q146" s="263" t="s">
        <v>1146</v>
      </c>
      <c r="R146" s="223" t="s">
        <v>1407</v>
      </c>
      <c r="S146" s="223" t="s">
        <v>1427</v>
      </c>
      <c r="T146" s="263" t="s">
        <v>1452</v>
      </c>
    </row>
    <row r="147" spans="1:20" x14ac:dyDescent="0.25">
      <c r="A147" s="339"/>
      <c r="B147" s="124" t="s">
        <v>785</v>
      </c>
      <c r="C147" s="177">
        <v>52805</v>
      </c>
      <c r="D147" s="161" t="s">
        <v>768</v>
      </c>
      <c r="E147" s="100">
        <v>38712</v>
      </c>
      <c r="F147" s="161" t="s">
        <v>633</v>
      </c>
      <c r="G147" s="100">
        <f t="shared" si="0"/>
        <v>91517</v>
      </c>
      <c r="H147" s="174" t="s">
        <v>1011</v>
      </c>
      <c r="I147" s="100">
        <v>122186</v>
      </c>
      <c r="J147" s="161" t="s">
        <v>438</v>
      </c>
      <c r="K147" s="100">
        <v>50431</v>
      </c>
      <c r="L147" s="161" t="s">
        <v>841</v>
      </c>
      <c r="M147" s="100">
        <f t="shared" si="1"/>
        <v>172617</v>
      </c>
      <c r="N147" s="257" t="s">
        <v>1285</v>
      </c>
      <c r="O147" s="223" t="s">
        <v>1024</v>
      </c>
      <c r="P147" s="223" t="s">
        <v>1030</v>
      </c>
      <c r="Q147" s="263" t="s">
        <v>1023</v>
      </c>
      <c r="R147" s="223" t="s">
        <v>1408</v>
      </c>
      <c r="S147" s="223" t="s">
        <v>1428</v>
      </c>
      <c r="T147" s="263" t="s">
        <v>1453</v>
      </c>
    </row>
    <row r="148" spans="1:20" x14ac:dyDescent="0.25">
      <c r="A148" s="339"/>
      <c r="B148" s="124" t="s">
        <v>781</v>
      </c>
      <c r="C148" s="177">
        <v>1082</v>
      </c>
      <c r="D148" s="161" t="s">
        <v>358</v>
      </c>
      <c r="E148" s="100">
        <v>17161</v>
      </c>
      <c r="F148" s="161" t="s">
        <v>404</v>
      </c>
      <c r="G148" s="100">
        <f t="shared" si="0"/>
        <v>18243</v>
      </c>
      <c r="H148" s="174" t="s">
        <v>709</v>
      </c>
      <c r="I148" s="100">
        <v>2071</v>
      </c>
      <c r="J148" s="161" t="s">
        <v>358</v>
      </c>
      <c r="K148" s="100">
        <v>34614</v>
      </c>
      <c r="L148" s="161" t="s">
        <v>709</v>
      </c>
      <c r="M148" s="100">
        <f t="shared" si="1"/>
        <v>36685</v>
      </c>
      <c r="N148" s="257" t="s">
        <v>533</v>
      </c>
      <c r="O148" s="223" t="s">
        <v>1023</v>
      </c>
      <c r="P148" s="223" t="s">
        <v>958</v>
      </c>
      <c r="Q148" s="263" t="s">
        <v>958</v>
      </c>
      <c r="R148" s="223" t="s">
        <v>768</v>
      </c>
      <c r="S148" s="223" t="s">
        <v>1429</v>
      </c>
      <c r="T148" s="263" t="s">
        <v>1454</v>
      </c>
    </row>
    <row r="149" spans="1:20" x14ac:dyDescent="0.25">
      <c r="A149" s="339"/>
      <c r="B149" s="124" t="s">
        <v>777</v>
      </c>
      <c r="C149" s="177">
        <v>2211</v>
      </c>
      <c r="D149" s="161" t="s">
        <v>419</v>
      </c>
      <c r="E149" s="100">
        <v>6752</v>
      </c>
      <c r="F149" s="161" t="s">
        <v>348</v>
      </c>
      <c r="G149" s="100">
        <f t="shared" si="0"/>
        <v>8963</v>
      </c>
      <c r="H149" s="174" t="s">
        <v>646</v>
      </c>
      <c r="I149" s="100">
        <v>4879</v>
      </c>
      <c r="J149" s="161" t="s">
        <v>419</v>
      </c>
      <c r="K149" s="100">
        <v>25108</v>
      </c>
      <c r="L149" s="161" t="s">
        <v>884</v>
      </c>
      <c r="M149" s="100">
        <f t="shared" si="1"/>
        <v>29987</v>
      </c>
      <c r="N149" s="257" t="s">
        <v>410</v>
      </c>
      <c r="O149" s="223" t="s">
        <v>326</v>
      </c>
      <c r="P149" s="223" t="s">
        <v>1398</v>
      </c>
      <c r="Q149" s="263" t="s">
        <v>1156</v>
      </c>
      <c r="R149" s="223" t="s">
        <v>1374</v>
      </c>
      <c r="S149" s="401" t="s">
        <v>1430</v>
      </c>
      <c r="T149" s="263" t="s">
        <v>1455</v>
      </c>
    </row>
    <row r="150" spans="1:20" ht="15.75" thickBot="1" x14ac:dyDescent="0.3">
      <c r="A150" s="339"/>
      <c r="B150" s="90" t="s">
        <v>334</v>
      </c>
      <c r="C150" s="177">
        <v>25365</v>
      </c>
      <c r="D150" s="161" t="s">
        <v>515</v>
      </c>
      <c r="E150" s="100">
        <v>146464</v>
      </c>
      <c r="F150" s="161" t="s">
        <v>1373</v>
      </c>
      <c r="G150" s="118">
        <f t="shared" si="0"/>
        <v>171829</v>
      </c>
      <c r="H150" s="174" t="s">
        <v>1380</v>
      </c>
      <c r="I150" s="100">
        <v>62837</v>
      </c>
      <c r="J150" s="161" t="s">
        <v>451</v>
      </c>
      <c r="K150" s="100">
        <v>193650</v>
      </c>
      <c r="L150" s="161" t="s">
        <v>1281</v>
      </c>
      <c r="M150" s="118">
        <f t="shared" si="1"/>
        <v>256487</v>
      </c>
      <c r="N150" s="257" t="s">
        <v>544</v>
      </c>
      <c r="O150" s="223" t="s">
        <v>1143</v>
      </c>
      <c r="P150" s="223" t="s">
        <v>1030</v>
      </c>
      <c r="Q150" s="263" t="s">
        <v>949</v>
      </c>
      <c r="R150" s="223" t="s">
        <v>1409</v>
      </c>
      <c r="S150" s="223" t="s">
        <v>1431</v>
      </c>
      <c r="T150" s="263" t="s">
        <v>1340</v>
      </c>
    </row>
    <row r="151" spans="1:20" ht="15.75" thickBot="1" x14ac:dyDescent="0.3">
      <c r="A151" s="339" t="s">
        <v>131</v>
      </c>
      <c r="B151" s="184" t="s">
        <v>342</v>
      </c>
      <c r="C151" s="183">
        <v>24356</v>
      </c>
      <c r="D151" s="179" t="s">
        <v>515</v>
      </c>
      <c r="E151" s="108">
        <v>407568</v>
      </c>
      <c r="F151" s="179" t="s">
        <v>1374</v>
      </c>
      <c r="G151" s="108">
        <f t="shared" si="0"/>
        <v>431924</v>
      </c>
      <c r="H151" s="178" t="s">
        <v>1382</v>
      </c>
      <c r="I151" s="108">
        <v>94956</v>
      </c>
      <c r="J151" s="179" t="s">
        <v>1232</v>
      </c>
      <c r="K151" s="108">
        <v>636819</v>
      </c>
      <c r="L151" s="179" t="s">
        <v>1389</v>
      </c>
      <c r="M151" s="108">
        <f t="shared" si="1"/>
        <v>731775</v>
      </c>
      <c r="N151" s="258" t="s">
        <v>1037</v>
      </c>
      <c r="O151" s="217" t="s">
        <v>289</v>
      </c>
      <c r="P151" s="217" t="s">
        <v>1031</v>
      </c>
      <c r="Q151" s="216" t="s">
        <v>1022</v>
      </c>
      <c r="R151" s="217" t="s">
        <v>1410</v>
      </c>
      <c r="S151" s="217" t="s">
        <v>950</v>
      </c>
      <c r="T151" s="216" t="s">
        <v>1456</v>
      </c>
    </row>
    <row r="152" spans="1:20" x14ac:dyDescent="0.25">
      <c r="A152" s="339"/>
      <c r="B152" s="124" t="s">
        <v>769</v>
      </c>
      <c r="C152" s="177">
        <v>93</v>
      </c>
      <c r="D152" s="161" t="s">
        <v>636</v>
      </c>
      <c r="E152" s="100">
        <v>7687</v>
      </c>
      <c r="F152" s="161" t="s">
        <v>414</v>
      </c>
      <c r="G152" s="111">
        <f t="shared" si="0"/>
        <v>7780</v>
      </c>
      <c r="H152" s="174" t="s">
        <v>414</v>
      </c>
      <c r="I152" s="100">
        <v>190</v>
      </c>
      <c r="J152" s="161" t="s">
        <v>636</v>
      </c>
      <c r="K152" s="100">
        <v>8937</v>
      </c>
      <c r="L152" s="161" t="s">
        <v>435</v>
      </c>
      <c r="M152" s="111">
        <f t="shared" si="1"/>
        <v>9127</v>
      </c>
      <c r="N152" s="257" t="s">
        <v>435</v>
      </c>
      <c r="O152" s="223" t="s">
        <v>958</v>
      </c>
      <c r="P152" s="223" t="s">
        <v>325</v>
      </c>
      <c r="Q152" s="263" t="s">
        <v>325</v>
      </c>
      <c r="R152" s="223" t="s">
        <v>630</v>
      </c>
      <c r="S152" s="223" t="s">
        <v>1432</v>
      </c>
      <c r="T152" s="263" t="s">
        <v>942</v>
      </c>
    </row>
    <row r="153" spans="1:20" x14ac:dyDescent="0.25">
      <c r="A153" s="339"/>
      <c r="B153" s="124" t="s">
        <v>765</v>
      </c>
      <c r="C153" s="177">
        <v>1292</v>
      </c>
      <c r="D153" s="161" t="s">
        <v>358</v>
      </c>
      <c r="E153" s="100">
        <v>161103</v>
      </c>
      <c r="F153" s="161" t="s">
        <v>1284</v>
      </c>
      <c r="G153" s="100">
        <f t="shared" si="0"/>
        <v>162395</v>
      </c>
      <c r="H153" s="174" t="s">
        <v>1288</v>
      </c>
      <c r="I153" s="100">
        <v>4118</v>
      </c>
      <c r="J153" s="161" t="s">
        <v>419</v>
      </c>
      <c r="K153" s="100">
        <v>185871</v>
      </c>
      <c r="L153" s="161" t="s">
        <v>512</v>
      </c>
      <c r="M153" s="100">
        <f t="shared" si="1"/>
        <v>189989</v>
      </c>
      <c r="N153" s="257" t="s">
        <v>695</v>
      </c>
      <c r="O153" s="223" t="s">
        <v>1027</v>
      </c>
      <c r="P153" s="223" t="s">
        <v>325</v>
      </c>
      <c r="Q153" s="263" t="s">
        <v>325</v>
      </c>
      <c r="R153" s="223" t="s">
        <v>539</v>
      </c>
      <c r="S153" s="223" t="s">
        <v>1433</v>
      </c>
      <c r="T153" s="263" t="s">
        <v>1457</v>
      </c>
    </row>
    <row r="154" spans="1:20" x14ac:dyDescent="0.25">
      <c r="A154" s="339"/>
      <c r="B154" s="124" t="s">
        <v>761</v>
      </c>
      <c r="C154" s="177">
        <v>1504</v>
      </c>
      <c r="D154" s="161" t="s">
        <v>358</v>
      </c>
      <c r="E154" s="100">
        <v>19056</v>
      </c>
      <c r="F154" s="161" t="s">
        <v>533</v>
      </c>
      <c r="G154" s="100">
        <f t="shared" si="0"/>
        <v>20560</v>
      </c>
      <c r="H154" s="174" t="s">
        <v>722</v>
      </c>
      <c r="I154" s="100">
        <v>3386</v>
      </c>
      <c r="J154" s="161" t="s">
        <v>419</v>
      </c>
      <c r="K154" s="100">
        <v>40798</v>
      </c>
      <c r="L154" s="161" t="s">
        <v>262</v>
      </c>
      <c r="M154" s="100">
        <f t="shared" si="1"/>
        <v>44184</v>
      </c>
      <c r="N154" s="257" t="s">
        <v>887</v>
      </c>
      <c r="O154" s="223" t="s">
        <v>1024</v>
      </c>
      <c r="P154" s="223" t="s">
        <v>968</v>
      </c>
      <c r="Q154" s="263" t="s">
        <v>968</v>
      </c>
      <c r="R154" s="223" t="s">
        <v>1411</v>
      </c>
      <c r="S154" s="223" t="s">
        <v>1422</v>
      </c>
      <c r="T154" s="263" t="s">
        <v>933</v>
      </c>
    </row>
    <row r="155" spans="1:20" x14ac:dyDescent="0.25">
      <c r="A155" s="339"/>
      <c r="B155" s="124" t="s">
        <v>757</v>
      </c>
      <c r="C155" s="177">
        <v>9521</v>
      </c>
      <c r="D155" s="161" t="s">
        <v>567</v>
      </c>
      <c r="E155" s="100">
        <v>23378</v>
      </c>
      <c r="F155" s="161" t="s">
        <v>887</v>
      </c>
      <c r="G155" s="100">
        <f t="shared" si="0"/>
        <v>32899</v>
      </c>
      <c r="H155" s="174" t="s">
        <v>541</v>
      </c>
      <c r="I155" s="100">
        <v>37555</v>
      </c>
      <c r="J155" s="161" t="s">
        <v>533</v>
      </c>
      <c r="K155" s="100">
        <v>51888</v>
      </c>
      <c r="L155" s="161" t="s">
        <v>841</v>
      </c>
      <c r="M155" s="100">
        <f t="shared" si="1"/>
        <v>89443</v>
      </c>
      <c r="N155" s="257" t="s">
        <v>1134</v>
      </c>
      <c r="O155" s="223" t="s">
        <v>289</v>
      </c>
      <c r="P155" s="223" t="s">
        <v>326</v>
      </c>
      <c r="Q155" s="263" t="s">
        <v>1142</v>
      </c>
      <c r="R155" s="223" t="s">
        <v>1412</v>
      </c>
      <c r="S155" s="223" t="s">
        <v>1434</v>
      </c>
      <c r="T155" s="263" t="s">
        <v>1458</v>
      </c>
    </row>
    <row r="156" spans="1:20" x14ac:dyDescent="0.25">
      <c r="A156" s="339"/>
      <c r="B156" s="124" t="s">
        <v>753</v>
      </c>
      <c r="C156" s="177">
        <v>988</v>
      </c>
      <c r="D156" s="161" t="s">
        <v>358</v>
      </c>
      <c r="E156" s="100">
        <v>34075</v>
      </c>
      <c r="F156" s="161" t="s">
        <v>1006</v>
      </c>
      <c r="G156" s="100">
        <f t="shared" si="0"/>
        <v>35063</v>
      </c>
      <c r="H156" s="174" t="s">
        <v>1006</v>
      </c>
      <c r="I156" s="100">
        <v>3499</v>
      </c>
      <c r="J156" s="161" t="s">
        <v>419</v>
      </c>
      <c r="K156" s="100">
        <v>93387</v>
      </c>
      <c r="L156" s="161" t="s">
        <v>1232</v>
      </c>
      <c r="M156" s="100">
        <f t="shared" si="1"/>
        <v>96886</v>
      </c>
      <c r="N156" s="257" t="s">
        <v>630</v>
      </c>
      <c r="O156" s="223" t="s">
        <v>1149</v>
      </c>
      <c r="P156" s="223" t="s">
        <v>1142</v>
      </c>
      <c r="Q156" s="263" t="s">
        <v>1146</v>
      </c>
      <c r="R156" s="223" t="s">
        <v>1413</v>
      </c>
      <c r="S156" s="223" t="s">
        <v>1435</v>
      </c>
      <c r="T156" s="263" t="s">
        <v>1459</v>
      </c>
    </row>
    <row r="157" spans="1:20" x14ac:dyDescent="0.25">
      <c r="A157" s="339"/>
      <c r="B157" s="124" t="s">
        <v>749</v>
      </c>
      <c r="C157" s="177">
        <v>2665</v>
      </c>
      <c r="D157" s="161" t="s">
        <v>419</v>
      </c>
      <c r="E157" s="100">
        <v>17482</v>
      </c>
      <c r="F157" s="161" t="s">
        <v>404</v>
      </c>
      <c r="G157" s="100">
        <f t="shared" si="0"/>
        <v>20147</v>
      </c>
      <c r="H157" s="174" t="s">
        <v>722</v>
      </c>
      <c r="I157" s="100">
        <v>9299</v>
      </c>
      <c r="J157" s="161" t="s">
        <v>692</v>
      </c>
      <c r="K157" s="100">
        <v>30980</v>
      </c>
      <c r="L157" s="161" t="s">
        <v>410</v>
      </c>
      <c r="M157" s="100">
        <f t="shared" si="1"/>
        <v>40279</v>
      </c>
      <c r="N157" s="257" t="s">
        <v>262</v>
      </c>
      <c r="O157" s="223" t="s">
        <v>1149</v>
      </c>
      <c r="P157" s="223" t="s">
        <v>1025</v>
      </c>
      <c r="Q157" s="263" t="s">
        <v>958</v>
      </c>
      <c r="R157" s="223" t="s">
        <v>632</v>
      </c>
      <c r="S157" s="223" t="s">
        <v>1436</v>
      </c>
      <c r="T157" s="263" t="s">
        <v>1460</v>
      </c>
    </row>
    <row r="158" spans="1:20" x14ac:dyDescent="0.25">
      <c r="A158" s="339"/>
      <c r="B158" s="124" t="s">
        <v>745</v>
      </c>
      <c r="C158" s="177">
        <v>83</v>
      </c>
      <c r="D158" s="161" t="s">
        <v>636</v>
      </c>
      <c r="E158" s="100">
        <v>11191</v>
      </c>
      <c r="F158" s="161" t="s">
        <v>500</v>
      </c>
      <c r="G158" s="100">
        <f t="shared" si="0"/>
        <v>11274</v>
      </c>
      <c r="H158" s="174" t="s">
        <v>500</v>
      </c>
      <c r="I158" s="100">
        <v>547</v>
      </c>
      <c r="J158" s="161" t="s">
        <v>636</v>
      </c>
      <c r="K158" s="100">
        <v>14556</v>
      </c>
      <c r="L158" s="161" t="s">
        <v>414</v>
      </c>
      <c r="M158" s="100">
        <f t="shared" si="1"/>
        <v>15103</v>
      </c>
      <c r="N158" s="257" t="s">
        <v>414</v>
      </c>
      <c r="O158" s="223" t="s">
        <v>1026</v>
      </c>
      <c r="P158" s="223" t="s">
        <v>1030</v>
      </c>
      <c r="Q158" s="263" t="s">
        <v>1030</v>
      </c>
      <c r="R158" s="223" t="s">
        <v>1096</v>
      </c>
      <c r="S158" s="223" t="s">
        <v>1437</v>
      </c>
      <c r="T158" s="263" t="s">
        <v>1461</v>
      </c>
    </row>
    <row r="159" spans="1:20" x14ac:dyDescent="0.25">
      <c r="A159" s="339"/>
      <c r="B159" s="124" t="s">
        <v>742</v>
      </c>
      <c r="C159" s="177">
        <v>2523</v>
      </c>
      <c r="D159" s="161" t="s">
        <v>419</v>
      </c>
      <c r="E159" s="100">
        <v>1137</v>
      </c>
      <c r="F159" s="161" t="s">
        <v>358</v>
      </c>
      <c r="G159" s="100">
        <f t="shared" si="0"/>
        <v>3660</v>
      </c>
      <c r="H159" s="174" t="s">
        <v>401</v>
      </c>
      <c r="I159" s="100">
        <v>12944</v>
      </c>
      <c r="J159" s="161" t="s">
        <v>348</v>
      </c>
      <c r="K159" s="100">
        <v>1791</v>
      </c>
      <c r="L159" s="161" t="s">
        <v>358</v>
      </c>
      <c r="M159" s="100">
        <f t="shared" si="1"/>
        <v>14735</v>
      </c>
      <c r="N159" s="257" t="s">
        <v>414</v>
      </c>
      <c r="O159" s="223" t="s">
        <v>1397</v>
      </c>
      <c r="P159" s="223" t="s">
        <v>1031</v>
      </c>
      <c r="Q159" s="263" t="s">
        <v>1402</v>
      </c>
      <c r="R159" s="223" t="s">
        <v>1414</v>
      </c>
      <c r="S159" s="223" t="s">
        <v>652</v>
      </c>
      <c r="T159" s="263" t="s">
        <v>743</v>
      </c>
    </row>
    <row r="160" spans="1:20" x14ac:dyDescent="0.25">
      <c r="A160" s="339"/>
      <c r="B160" s="124" t="s">
        <v>738</v>
      </c>
      <c r="C160" s="177">
        <v>3345</v>
      </c>
      <c r="D160" s="161" t="s">
        <v>401</v>
      </c>
      <c r="E160" s="100">
        <v>8974</v>
      </c>
      <c r="F160" s="161" t="s">
        <v>646</v>
      </c>
      <c r="G160" s="100">
        <f t="shared" si="0"/>
        <v>12319</v>
      </c>
      <c r="H160" s="174" t="s">
        <v>427</v>
      </c>
      <c r="I160" s="100">
        <v>16139</v>
      </c>
      <c r="J160" s="161" t="s">
        <v>646</v>
      </c>
      <c r="K160" s="100">
        <v>9337</v>
      </c>
      <c r="L160" s="161" t="s">
        <v>692</v>
      </c>
      <c r="M160" s="100">
        <f t="shared" si="1"/>
        <v>25476</v>
      </c>
      <c r="N160" s="257" t="s">
        <v>884</v>
      </c>
      <c r="O160" s="223" t="s">
        <v>1144</v>
      </c>
      <c r="P160" s="223" t="s">
        <v>294</v>
      </c>
      <c r="Q160" s="263" t="s">
        <v>968</v>
      </c>
      <c r="R160" s="223" t="s">
        <v>1415</v>
      </c>
      <c r="S160" s="223" t="s">
        <v>1438</v>
      </c>
      <c r="T160" s="263" t="s">
        <v>1462</v>
      </c>
    </row>
    <row r="161" spans="1:20" ht="15.75" thickBot="1" x14ac:dyDescent="0.3">
      <c r="A161" s="339"/>
      <c r="B161" s="90" t="s">
        <v>334</v>
      </c>
      <c r="C161" s="177">
        <v>2342</v>
      </c>
      <c r="D161" s="161" t="s">
        <v>419</v>
      </c>
      <c r="E161" s="100">
        <v>123485</v>
      </c>
      <c r="F161" s="161" t="s">
        <v>333</v>
      </c>
      <c r="G161" s="118">
        <f t="shared" si="0"/>
        <v>125827</v>
      </c>
      <c r="H161" s="174" t="s">
        <v>1383</v>
      </c>
      <c r="I161" s="100">
        <v>7279</v>
      </c>
      <c r="J161" s="161" t="s">
        <v>435</v>
      </c>
      <c r="K161" s="100">
        <v>199274</v>
      </c>
      <c r="L161" s="161" t="s">
        <v>967</v>
      </c>
      <c r="M161" s="118">
        <f t="shared" si="1"/>
        <v>206553</v>
      </c>
      <c r="N161" s="257" t="s">
        <v>1394</v>
      </c>
      <c r="O161" s="223" t="s">
        <v>1157</v>
      </c>
      <c r="P161" s="223" t="s">
        <v>1031</v>
      </c>
      <c r="Q161" s="263" t="s">
        <v>1031</v>
      </c>
      <c r="R161" s="223" t="s">
        <v>740</v>
      </c>
      <c r="S161" s="223" t="s">
        <v>1439</v>
      </c>
      <c r="T161" s="263" t="s">
        <v>1463</v>
      </c>
    </row>
    <row r="162" spans="1:20" ht="15.75" thickBot="1" x14ac:dyDescent="0.3">
      <c r="A162" s="339" t="s">
        <v>137</v>
      </c>
      <c r="B162" s="184" t="s">
        <v>342</v>
      </c>
      <c r="C162" s="183">
        <v>1574</v>
      </c>
      <c r="D162" s="179" t="s">
        <v>358</v>
      </c>
      <c r="E162" s="108">
        <v>31591</v>
      </c>
      <c r="F162" s="179" t="s">
        <v>351</v>
      </c>
      <c r="G162" s="108">
        <f t="shared" si="0"/>
        <v>33165</v>
      </c>
      <c r="H162" s="178" t="s">
        <v>451</v>
      </c>
      <c r="I162" s="108">
        <v>1649</v>
      </c>
      <c r="J162" s="179" t="s">
        <v>358</v>
      </c>
      <c r="K162" s="108">
        <v>32724</v>
      </c>
      <c r="L162" s="179" t="s">
        <v>404</v>
      </c>
      <c r="M162" s="108">
        <f t="shared" si="1"/>
        <v>34373</v>
      </c>
      <c r="N162" s="258" t="s">
        <v>709</v>
      </c>
      <c r="O162" s="217" t="s">
        <v>294</v>
      </c>
      <c r="P162" s="217" t="s">
        <v>294</v>
      </c>
      <c r="Q162" s="216" t="s">
        <v>294</v>
      </c>
      <c r="R162" s="217" t="s">
        <v>1464</v>
      </c>
      <c r="S162" s="217" t="s">
        <v>1465</v>
      </c>
      <c r="T162" s="216" t="s">
        <v>379</v>
      </c>
    </row>
    <row r="163" spans="1:20" x14ac:dyDescent="0.25">
      <c r="A163" s="339"/>
      <c r="B163" s="90" t="s">
        <v>338</v>
      </c>
      <c r="C163" s="177">
        <v>1565</v>
      </c>
      <c r="D163" s="161" t="s">
        <v>358</v>
      </c>
      <c r="E163" s="100">
        <v>29288</v>
      </c>
      <c r="F163" s="161" t="s">
        <v>398</v>
      </c>
      <c r="G163" s="111">
        <f t="shared" si="0"/>
        <v>30853</v>
      </c>
      <c r="H163" s="174" t="s">
        <v>351</v>
      </c>
      <c r="I163" s="100">
        <v>1634</v>
      </c>
      <c r="J163" s="161" t="s">
        <v>358</v>
      </c>
      <c r="K163" s="100">
        <v>30181</v>
      </c>
      <c r="L163" s="161" t="s">
        <v>410</v>
      </c>
      <c r="M163" s="111">
        <f t="shared" si="1"/>
        <v>31815</v>
      </c>
      <c r="N163" s="257" t="s">
        <v>404</v>
      </c>
      <c r="O163" s="223" t="s">
        <v>294</v>
      </c>
      <c r="P163" s="223" t="s">
        <v>294</v>
      </c>
      <c r="Q163" s="263" t="s">
        <v>294</v>
      </c>
      <c r="R163" s="223" t="s">
        <v>264</v>
      </c>
      <c r="S163" s="223" t="s">
        <v>1466</v>
      </c>
      <c r="T163" s="263" t="s">
        <v>1487</v>
      </c>
    </row>
    <row r="164" spans="1:20" ht="15.75" thickBot="1" x14ac:dyDescent="0.3">
      <c r="A164" s="339"/>
      <c r="B164" s="90" t="s">
        <v>334</v>
      </c>
      <c r="C164" s="177">
        <v>9</v>
      </c>
      <c r="D164" s="161" t="s">
        <v>636</v>
      </c>
      <c r="E164" s="100">
        <v>2303</v>
      </c>
      <c r="F164" s="161" t="s">
        <v>419</v>
      </c>
      <c r="G164" s="118">
        <f t="shared" si="0"/>
        <v>2312</v>
      </c>
      <c r="H164" s="174" t="s">
        <v>419</v>
      </c>
      <c r="I164" s="100">
        <v>15</v>
      </c>
      <c r="J164" s="161" t="s">
        <v>636</v>
      </c>
      <c r="K164" s="100">
        <v>2543</v>
      </c>
      <c r="L164" s="161" t="s">
        <v>358</v>
      </c>
      <c r="M164" s="118">
        <f t="shared" si="1"/>
        <v>2558</v>
      </c>
      <c r="N164" s="257" t="s">
        <v>358</v>
      </c>
      <c r="O164" s="223" t="s">
        <v>1022</v>
      </c>
      <c r="P164" s="223" t="s">
        <v>1029</v>
      </c>
      <c r="Q164" s="263" t="s">
        <v>1029</v>
      </c>
      <c r="R164" s="223" t="s">
        <v>419</v>
      </c>
      <c r="S164" s="223" t="s">
        <v>1467</v>
      </c>
      <c r="T164" s="263" t="s">
        <v>1488</v>
      </c>
    </row>
    <row r="165" spans="1:20" ht="15.75" thickBot="1" x14ac:dyDescent="0.3">
      <c r="A165" s="339" t="s">
        <v>139</v>
      </c>
      <c r="B165" s="184" t="s">
        <v>342</v>
      </c>
      <c r="C165" s="183">
        <v>1297</v>
      </c>
      <c r="D165" s="179" t="s">
        <v>358</v>
      </c>
      <c r="E165" s="108">
        <v>83195</v>
      </c>
      <c r="F165" s="179" t="s">
        <v>1090</v>
      </c>
      <c r="G165" s="108">
        <f t="shared" si="0"/>
        <v>84492</v>
      </c>
      <c r="H165" s="178" t="s">
        <v>1033</v>
      </c>
      <c r="I165" s="108">
        <v>2047</v>
      </c>
      <c r="J165" s="179" t="s">
        <v>358</v>
      </c>
      <c r="K165" s="108">
        <v>107558</v>
      </c>
      <c r="L165" s="179" t="s">
        <v>731</v>
      </c>
      <c r="M165" s="108">
        <f t="shared" si="1"/>
        <v>109605</v>
      </c>
      <c r="N165" s="258" t="s">
        <v>1092</v>
      </c>
      <c r="O165" s="217" t="s">
        <v>1031</v>
      </c>
      <c r="P165" s="217" t="s">
        <v>1030</v>
      </c>
      <c r="Q165" s="216" t="s">
        <v>1030</v>
      </c>
      <c r="R165" s="217" t="s">
        <v>370</v>
      </c>
      <c r="S165" s="217" t="s">
        <v>1468</v>
      </c>
      <c r="T165" s="216" t="s">
        <v>1489</v>
      </c>
    </row>
    <row r="166" spans="1:20" x14ac:dyDescent="0.25">
      <c r="A166" s="339"/>
      <c r="B166" s="90" t="s">
        <v>338</v>
      </c>
      <c r="C166" s="177">
        <v>138</v>
      </c>
      <c r="D166" s="161" t="s">
        <v>636</v>
      </c>
      <c r="E166" s="100">
        <v>10442</v>
      </c>
      <c r="F166" s="161" t="s">
        <v>500</v>
      </c>
      <c r="G166" s="111">
        <f t="shared" si="0"/>
        <v>10580</v>
      </c>
      <c r="H166" s="174" t="s">
        <v>500</v>
      </c>
      <c r="I166" s="100">
        <v>159</v>
      </c>
      <c r="J166" s="161" t="s">
        <v>636</v>
      </c>
      <c r="K166" s="100">
        <v>15467</v>
      </c>
      <c r="L166" s="161" t="s">
        <v>646</v>
      </c>
      <c r="M166" s="111">
        <f t="shared" si="1"/>
        <v>15626</v>
      </c>
      <c r="N166" s="257" t="s">
        <v>646</v>
      </c>
      <c r="O166" s="223" t="s">
        <v>325</v>
      </c>
      <c r="P166" s="223" t="s">
        <v>949</v>
      </c>
      <c r="Q166" s="263" t="s">
        <v>949</v>
      </c>
      <c r="R166" s="223" t="s">
        <v>709</v>
      </c>
      <c r="S166" s="223" t="s">
        <v>1469</v>
      </c>
      <c r="T166" s="263" t="s">
        <v>856</v>
      </c>
    </row>
    <row r="167" spans="1:20" ht="15.75" thickBot="1" x14ac:dyDescent="0.3">
      <c r="A167" s="339"/>
      <c r="B167" s="90" t="s">
        <v>334</v>
      </c>
      <c r="C167" s="177">
        <v>1159</v>
      </c>
      <c r="D167" s="161" t="s">
        <v>358</v>
      </c>
      <c r="E167" s="100">
        <v>72753</v>
      </c>
      <c r="F167" s="161" t="s">
        <v>1108</v>
      </c>
      <c r="G167" s="118">
        <f t="shared" si="0"/>
        <v>73912</v>
      </c>
      <c r="H167" s="174" t="s">
        <v>1096</v>
      </c>
      <c r="I167" s="100">
        <v>1888</v>
      </c>
      <c r="J167" s="161" t="s">
        <v>358</v>
      </c>
      <c r="K167" s="100">
        <v>92091</v>
      </c>
      <c r="L167" s="161" t="s">
        <v>539</v>
      </c>
      <c r="M167" s="118">
        <f t="shared" si="1"/>
        <v>93979</v>
      </c>
      <c r="N167" s="257" t="s">
        <v>1232</v>
      </c>
      <c r="O167" s="223" t="s">
        <v>1031</v>
      </c>
      <c r="P167" s="223" t="s">
        <v>1030</v>
      </c>
      <c r="Q167" s="263" t="s">
        <v>1030</v>
      </c>
      <c r="R167" s="223" t="s">
        <v>669</v>
      </c>
      <c r="S167" s="223" t="s">
        <v>1470</v>
      </c>
      <c r="T167" s="263" t="s">
        <v>1181</v>
      </c>
    </row>
    <row r="168" spans="1:20" ht="15.75" thickBot="1" x14ac:dyDescent="0.3">
      <c r="A168" s="367" t="s">
        <v>144</v>
      </c>
      <c r="B168" s="184" t="s">
        <v>342</v>
      </c>
      <c r="C168" s="183">
        <v>14448</v>
      </c>
      <c r="D168" s="179" t="s">
        <v>358</v>
      </c>
      <c r="E168" s="108">
        <v>27346</v>
      </c>
      <c r="F168" s="179" t="s">
        <v>841</v>
      </c>
      <c r="G168" s="108">
        <f t="shared" si="0"/>
        <v>41794</v>
      </c>
      <c r="H168" s="178" t="s">
        <v>398</v>
      </c>
      <c r="I168" s="108">
        <v>2335</v>
      </c>
      <c r="J168" s="179" t="s">
        <v>358</v>
      </c>
      <c r="K168" s="108">
        <v>34539</v>
      </c>
      <c r="L168" s="179" t="s">
        <v>709</v>
      </c>
      <c r="M168" s="108">
        <f t="shared" si="1"/>
        <v>36874</v>
      </c>
      <c r="N168" s="258" t="s">
        <v>533</v>
      </c>
      <c r="O168" s="217" t="s">
        <v>1031</v>
      </c>
      <c r="P168" s="217" t="s">
        <v>1030</v>
      </c>
      <c r="Q168" s="216" t="s">
        <v>1030</v>
      </c>
      <c r="R168" s="217" t="s">
        <v>413</v>
      </c>
      <c r="S168" s="217" t="s">
        <v>1333</v>
      </c>
      <c r="T168" s="216" t="s">
        <v>1490</v>
      </c>
    </row>
    <row r="169" spans="1:20" x14ac:dyDescent="0.25">
      <c r="A169" s="368"/>
      <c r="B169" s="124" t="s">
        <v>716</v>
      </c>
      <c r="C169" s="177">
        <v>56</v>
      </c>
      <c r="D169" s="161" t="s">
        <v>636</v>
      </c>
      <c r="E169" s="100">
        <v>12182</v>
      </c>
      <c r="F169" s="161" t="s">
        <v>427</v>
      </c>
      <c r="G169" s="111">
        <f t="shared" si="0"/>
        <v>12238</v>
      </c>
      <c r="H169" s="174" t="s">
        <v>427</v>
      </c>
      <c r="I169" s="100">
        <v>69</v>
      </c>
      <c r="J169" s="161" t="s">
        <v>636</v>
      </c>
      <c r="K169" s="100">
        <v>12884</v>
      </c>
      <c r="L169" s="161" t="s">
        <v>348</v>
      </c>
      <c r="M169" s="111">
        <f t="shared" si="1"/>
        <v>12953</v>
      </c>
      <c r="N169" s="257" t="s">
        <v>348</v>
      </c>
      <c r="O169" s="223" t="s">
        <v>325</v>
      </c>
      <c r="P169" s="223" t="s">
        <v>1029</v>
      </c>
      <c r="Q169" s="263" t="s">
        <v>1029</v>
      </c>
      <c r="R169" s="223" t="s">
        <v>646</v>
      </c>
      <c r="S169" s="223" t="s">
        <v>1471</v>
      </c>
      <c r="T169" s="263" t="s">
        <v>1336</v>
      </c>
    </row>
    <row r="170" spans="1:20" x14ac:dyDescent="0.25">
      <c r="A170" s="368"/>
      <c r="B170" s="124" t="s">
        <v>713</v>
      </c>
      <c r="C170" s="387">
        <v>1392</v>
      </c>
      <c r="D170" s="161" t="s">
        <v>358</v>
      </c>
      <c r="E170" s="100">
        <v>15164</v>
      </c>
      <c r="F170" s="161" t="s">
        <v>496</v>
      </c>
      <c r="G170" s="100">
        <f t="shared" si="0"/>
        <v>16556</v>
      </c>
      <c r="H170" s="174" t="s">
        <v>410</v>
      </c>
      <c r="I170" s="100">
        <v>2266</v>
      </c>
      <c r="J170" s="161" t="s">
        <v>358</v>
      </c>
      <c r="K170" s="100">
        <v>21655</v>
      </c>
      <c r="L170" s="161" t="s">
        <v>427</v>
      </c>
      <c r="M170" s="100">
        <f t="shared" si="1"/>
        <v>23921</v>
      </c>
      <c r="N170" s="257" t="s">
        <v>884</v>
      </c>
      <c r="O170" s="223" t="s">
        <v>1031</v>
      </c>
      <c r="P170" s="223" t="s">
        <v>965</v>
      </c>
      <c r="Q170" s="263" t="s">
        <v>965</v>
      </c>
      <c r="R170" s="223" t="s">
        <v>1230</v>
      </c>
      <c r="S170" s="223" t="s">
        <v>1472</v>
      </c>
      <c r="T170" s="263" t="s">
        <v>814</v>
      </c>
    </row>
    <row r="171" spans="1:20" ht="15.75" thickBot="1" x14ac:dyDescent="0.3">
      <c r="A171" s="368"/>
      <c r="B171" s="90" t="s">
        <v>334</v>
      </c>
      <c r="C171" s="405"/>
      <c r="D171" s="186" t="s">
        <v>353</v>
      </c>
      <c r="E171" s="190"/>
      <c r="F171" s="186" t="s">
        <v>353</v>
      </c>
      <c r="G171" s="406">
        <f t="shared" si="0"/>
        <v>0</v>
      </c>
      <c r="H171" s="185" t="s">
        <v>353</v>
      </c>
      <c r="I171" s="190"/>
      <c r="J171" s="186" t="s">
        <v>353</v>
      </c>
      <c r="K171" s="190"/>
      <c r="L171" s="186" t="s">
        <v>353</v>
      </c>
      <c r="M171" s="406">
        <f t="shared" si="1"/>
        <v>0</v>
      </c>
      <c r="N171" s="260" t="s">
        <v>353</v>
      </c>
      <c r="O171" s="219" t="s">
        <v>353</v>
      </c>
      <c r="P171" s="219" t="s">
        <v>353</v>
      </c>
      <c r="Q171" s="264" t="s">
        <v>353</v>
      </c>
      <c r="R171" s="219" t="s">
        <v>353</v>
      </c>
      <c r="S171" s="219" t="s">
        <v>353</v>
      </c>
      <c r="T171" s="264" t="s">
        <v>353</v>
      </c>
    </row>
    <row r="172" spans="1:20" ht="15.75" thickBot="1" x14ac:dyDescent="0.3">
      <c r="A172" s="339" t="s">
        <v>147</v>
      </c>
      <c r="B172" s="184" t="s">
        <v>342</v>
      </c>
      <c r="C172" s="123">
        <v>911</v>
      </c>
      <c r="D172" s="179" t="s">
        <v>358</v>
      </c>
      <c r="E172" s="108">
        <v>56718</v>
      </c>
      <c r="F172" s="179" t="s">
        <v>731</v>
      </c>
      <c r="G172" s="108">
        <f t="shared" si="0"/>
        <v>57629</v>
      </c>
      <c r="H172" s="178" t="s">
        <v>731</v>
      </c>
      <c r="I172" s="108">
        <v>3406</v>
      </c>
      <c r="J172" s="179" t="s">
        <v>419</v>
      </c>
      <c r="K172" s="108">
        <v>101360</v>
      </c>
      <c r="L172" s="179" t="s">
        <v>467</v>
      </c>
      <c r="M172" s="118">
        <f t="shared" si="1"/>
        <v>104766</v>
      </c>
      <c r="N172" s="258" t="s">
        <v>706</v>
      </c>
      <c r="O172" s="217" t="s">
        <v>1398</v>
      </c>
      <c r="P172" s="217" t="s">
        <v>1025</v>
      </c>
      <c r="Q172" s="216" t="s">
        <v>1025</v>
      </c>
      <c r="R172" s="217" t="s">
        <v>1285</v>
      </c>
      <c r="S172" s="217" t="s">
        <v>1473</v>
      </c>
      <c r="T172" s="216" t="s">
        <v>1491</v>
      </c>
    </row>
    <row r="173" spans="1:20" x14ac:dyDescent="0.25">
      <c r="A173" s="339"/>
      <c r="B173" s="90" t="s">
        <v>338</v>
      </c>
      <c r="C173" s="177">
        <v>211</v>
      </c>
      <c r="D173" s="161" t="s">
        <v>636</v>
      </c>
      <c r="E173" s="100">
        <v>13675</v>
      </c>
      <c r="F173" s="161" t="s">
        <v>1113</v>
      </c>
      <c r="G173" s="111">
        <f t="shared" si="0"/>
        <v>13886</v>
      </c>
      <c r="H173" s="174" t="s">
        <v>1113</v>
      </c>
      <c r="I173" s="100">
        <v>253</v>
      </c>
      <c r="J173" s="161" t="s">
        <v>636</v>
      </c>
      <c r="K173" s="100">
        <v>13855</v>
      </c>
      <c r="L173" s="161" t="s">
        <v>414</v>
      </c>
      <c r="M173" s="111">
        <f t="shared" si="1"/>
        <v>14108</v>
      </c>
      <c r="N173" s="257" t="s">
        <v>414</v>
      </c>
      <c r="O173" s="223" t="s">
        <v>325</v>
      </c>
      <c r="P173" s="223" t="s">
        <v>294</v>
      </c>
      <c r="Q173" s="263" t="s">
        <v>294</v>
      </c>
      <c r="R173" s="223" t="s">
        <v>1021</v>
      </c>
      <c r="S173" s="223" t="s">
        <v>1474</v>
      </c>
      <c r="T173" s="263" t="s">
        <v>1492</v>
      </c>
    </row>
    <row r="174" spans="1:20" ht="15.75" thickBot="1" x14ac:dyDescent="0.3">
      <c r="A174" s="339"/>
      <c r="B174" s="90" t="s">
        <v>334</v>
      </c>
      <c r="C174" s="269">
        <v>700</v>
      </c>
      <c r="D174" s="161" t="s">
        <v>358</v>
      </c>
      <c r="E174" s="100">
        <v>43043</v>
      </c>
      <c r="F174" s="161" t="s">
        <v>376</v>
      </c>
      <c r="G174" s="118">
        <f t="shared" si="0"/>
        <v>43743</v>
      </c>
      <c r="H174" s="174" t="s">
        <v>1384</v>
      </c>
      <c r="I174" s="100">
        <v>3153</v>
      </c>
      <c r="J174" s="161" t="s">
        <v>419</v>
      </c>
      <c r="K174" s="100">
        <v>87505</v>
      </c>
      <c r="L174" s="161" t="s">
        <v>509</v>
      </c>
      <c r="M174" s="118">
        <f t="shared" si="1"/>
        <v>90658</v>
      </c>
      <c r="N174" s="257" t="s">
        <v>1134</v>
      </c>
      <c r="O174" s="223" t="s">
        <v>1154</v>
      </c>
      <c r="P174" s="223" t="s">
        <v>958</v>
      </c>
      <c r="Q174" s="263" t="s">
        <v>968</v>
      </c>
      <c r="R174" s="223" t="s">
        <v>1281</v>
      </c>
      <c r="S174" s="223" t="s">
        <v>1475</v>
      </c>
      <c r="T174" s="263" t="s">
        <v>1493</v>
      </c>
    </row>
    <row r="175" spans="1:20" ht="15.75" thickBot="1" x14ac:dyDescent="0.3">
      <c r="A175" s="339" t="s">
        <v>153</v>
      </c>
      <c r="B175" s="184" t="s">
        <v>342</v>
      </c>
      <c r="C175" s="177">
        <v>371</v>
      </c>
      <c r="D175" s="179" t="s">
        <v>636</v>
      </c>
      <c r="E175" s="108">
        <v>6519</v>
      </c>
      <c r="F175" s="179" t="s">
        <v>348</v>
      </c>
      <c r="G175" s="108">
        <f t="shared" si="0"/>
        <v>6890</v>
      </c>
      <c r="H175" s="178" t="s">
        <v>348</v>
      </c>
      <c r="I175" s="108">
        <v>434</v>
      </c>
      <c r="J175" s="179" t="s">
        <v>636</v>
      </c>
      <c r="K175" s="108">
        <v>7689</v>
      </c>
      <c r="L175" s="179" t="s">
        <v>435</v>
      </c>
      <c r="M175" s="108">
        <f t="shared" si="1"/>
        <v>8123</v>
      </c>
      <c r="N175" s="258" t="s">
        <v>435</v>
      </c>
      <c r="O175" s="217" t="s">
        <v>325</v>
      </c>
      <c r="P175" s="217" t="s">
        <v>325</v>
      </c>
      <c r="Q175" s="216" t="s">
        <v>325</v>
      </c>
      <c r="R175" s="217" t="s">
        <v>1021</v>
      </c>
      <c r="S175" s="217" t="s">
        <v>1085</v>
      </c>
      <c r="T175" s="216" t="s">
        <v>1494</v>
      </c>
    </row>
    <row r="176" spans="1:20" x14ac:dyDescent="0.25">
      <c r="A176" s="339"/>
      <c r="B176" s="90" t="s">
        <v>338</v>
      </c>
      <c r="C176" s="198">
        <v>360</v>
      </c>
      <c r="D176" s="161" t="s">
        <v>636</v>
      </c>
      <c r="E176" s="100">
        <v>5288</v>
      </c>
      <c r="F176" s="161" t="s">
        <v>692</v>
      </c>
      <c r="G176" s="111">
        <f t="shared" si="0"/>
        <v>5648</v>
      </c>
      <c r="H176" s="174" t="s">
        <v>692</v>
      </c>
      <c r="I176" s="100">
        <v>421</v>
      </c>
      <c r="J176" s="161" t="s">
        <v>636</v>
      </c>
      <c r="K176" s="100">
        <v>6178</v>
      </c>
      <c r="L176" s="161" t="s">
        <v>401</v>
      </c>
      <c r="M176" s="111">
        <f t="shared" si="1"/>
        <v>6599</v>
      </c>
      <c r="N176" s="257" t="s">
        <v>401</v>
      </c>
      <c r="O176" s="223" t="s">
        <v>325</v>
      </c>
      <c r="P176" s="223" t="s">
        <v>325</v>
      </c>
      <c r="Q176" s="263" t="s">
        <v>325</v>
      </c>
      <c r="R176" s="223" t="s">
        <v>1384</v>
      </c>
      <c r="S176" s="223" t="s">
        <v>1085</v>
      </c>
      <c r="T176" s="263" t="s">
        <v>1495</v>
      </c>
    </row>
    <row r="177" spans="1:20" ht="15.75" thickBot="1" x14ac:dyDescent="0.3">
      <c r="A177" s="339"/>
      <c r="B177" s="90" t="s">
        <v>334</v>
      </c>
      <c r="C177" s="269">
        <v>11</v>
      </c>
      <c r="D177" s="161" t="s">
        <v>636</v>
      </c>
      <c r="E177" s="100">
        <v>1231</v>
      </c>
      <c r="F177" s="161" t="s">
        <v>358</v>
      </c>
      <c r="G177" s="118">
        <f t="shared" si="0"/>
        <v>1242</v>
      </c>
      <c r="H177" s="174" t="s">
        <v>358</v>
      </c>
      <c r="I177" s="100">
        <v>13</v>
      </c>
      <c r="J177" s="161" t="s">
        <v>636</v>
      </c>
      <c r="K177" s="100">
        <v>1511</v>
      </c>
      <c r="L177" s="161" t="s">
        <v>358</v>
      </c>
      <c r="M177" s="118">
        <f t="shared" si="1"/>
        <v>1524</v>
      </c>
      <c r="N177" s="257" t="s">
        <v>358</v>
      </c>
      <c r="O177" s="223" t="s">
        <v>325</v>
      </c>
      <c r="P177" s="223" t="s">
        <v>325</v>
      </c>
      <c r="Q177" s="263" t="s">
        <v>325</v>
      </c>
      <c r="R177" s="223" t="s">
        <v>692</v>
      </c>
      <c r="S177" s="223" t="s">
        <v>1476</v>
      </c>
      <c r="T177" s="263" t="s">
        <v>1496</v>
      </c>
    </row>
    <row r="178" spans="1:20" ht="15.75" thickBot="1" x14ac:dyDescent="0.3">
      <c r="A178" s="339" t="s">
        <v>154</v>
      </c>
      <c r="B178" s="184" t="s">
        <v>342</v>
      </c>
      <c r="C178" s="177">
        <v>1502</v>
      </c>
      <c r="D178" s="179" t="s">
        <v>358</v>
      </c>
      <c r="E178" s="108">
        <v>120711</v>
      </c>
      <c r="F178" s="179" t="s">
        <v>1375</v>
      </c>
      <c r="G178" s="108">
        <f t="shared" si="0"/>
        <v>122213</v>
      </c>
      <c r="H178" s="178" t="s">
        <v>1385</v>
      </c>
      <c r="I178" s="108">
        <v>4358</v>
      </c>
      <c r="J178" s="179" t="s">
        <v>419</v>
      </c>
      <c r="K178" s="108">
        <v>145247</v>
      </c>
      <c r="L178" s="179" t="s">
        <v>1102</v>
      </c>
      <c r="M178" s="108">
        <f t="shared" si="1"/>
        <v>149605</v>
      </c>
      <c r="N178" s="258" t="s">
        <v>1278</v>
      </c>
      <c r="O178" s="217" t="s">
        <v>1028</v>
      </c>
      <c r="P178" s="217" t="s">
        <v>325</v>
      </c>
      <c r="Q178" s="216" t="s">
        <v>325</v>
      </c>
      <c r="R178" s="217" t="s">
        <v>1221</v>
      </c>
      <c r="S178" s="217" t="s">
        <v>1477</v>
      </c>
      <c r="T178" s="216" t="s">
        <v>1497</v>
      </c>
    </row>
    <row r="179" spans="1:20" x14ac:dyDescent="0.25">
      <c r="A179" s="339"/>
      <c r="B179" s="90" t="s">
        <v>338</v>
      </c>
      <c r="C179" s="198">
        <v>661</v>
      </c>
      <c r="D179" s="161" t="s">
        <v>358</v>
      </c>
      <c r="E179" s="100">
        <v>38491</v>
      </c>
      <c r="F179" s="161" t="s">
        <v>633</v>
      </c>
      <c r="G179" s="111">
        <f t="shared" si="0"/>
        <v>39152</v>
      </c>
      <c r="H179" s="174" t="s">
        <v>633</v>
      </c>
      <c r="I179" s="100">
        <v>2319</v>
      </c>
      <c r="J179" s="161" t="s">
        <v>358</v>
      </c>
      <c r="K179" s="100">
        <v>50018</v>
      </c>
      <c r="L179" s="161" t="s">
        <v>1020</v>
      </c>
      <c r="M179" s="111">
        <f t="shared" si="1"/>
        <v>52337</v>
      </c>
      <c r="N179" s="257" t="s">
        <v>491</v>
      </c>
      <c r="O179" s="223" t="s">
        <v>1149</v>
      </c>
      <c r="P179" s="223" t="s">
        <v>1030</v>
      </c>
      <c r="Q179" s="263" t="s">
        <v>1030</v>
      </c>
      <c r="R179" s="223" t="s">
        <v>764</v>
      </c>
      <c r="S179" s="223" t="s">
        <v>1478</v>
      </c>
      <c r="T179" s="263" t="s">
        <v>1498</v>
      </c>
    </row>
    <row r="180" spans="1:20" ht="15.75" thickBot="1" x14ac:dyDescent="0.3">
      <c r="A180" s="339"/>
      <c r="B180" s="90" t="s">
        <v>334</v>
      </c>
      <c r="C180" s="269">
        <v>841</v>
      </c>
      <c r="D180" s="161" t="s">
        <v>358</v>
      </c>
      <c r="E180" s="100">
        <v>82220</v>
      </c>
      <c r="F180" s="161" t="s">
        <v>1221</v>
      </c>
      <c r="G180" s="118">
        <f t="shared" si="0"/>
        <v>83061</v>
      </c>
      <c r="H180" s="174" t="s">
        <v>1090</v>
      </c>
      <c r="I180" s="100">
        <v>2039</v>
      </c>
      <c r="J180" s="161" t="s">
        <v>358</v>
      </c>
      <c r="K180" s="100">
        <v>95229</v>
      </c>
      <c r="L180" s="161" t="s">
        <v>630</v>
      </c>
      <c r="M180" s="118">
        <f t="shared" si="1"/>
        <v>97268</v>
      </c>
      <c r="N180" s="257" t="s">
        <v>1119</v>
      </c>
      <c r="O180" s="223" t="s">
        <v>1151</v>
      </c>
      <c r="P180" s="223" t="s">
        <v>325</v>
      </c>
      <c r="Q180" s="263" t="s">
        <v>325</v>
      </c>
      <c r="R180" s="223" t="s">
        <v>731</v>
      </c>
      <c r="S180" s="223" t="s">
        <v>1422</v>
      </c>
      <c r="T180" s="263" t="s">
        <v>1499</v>
      </c>
    </row>
    <row r="181" spans="1:20" ht="15.75" thickBot="1" x14ac:dyDescent="0.3">
      <c r="A181" s="367" t="s">
        <v>160</v>
      </c>
      <c r="B181" s="184" t="s">
        <v>342</v>
      </c>
      <c r="C181" s="177">
        <v>11972</v>
      </c>
      <c r="D181" s="179" t="s">
        <v>427</v>
      </c>
      <c r="E181" s="108">
        <v>177673</v>
      </c>
      <c r="F181" s="179" t="s">
        <v>1376</v>
      </c>
      <c r="G181" s="108">
        <f t="shared" si="0"/>
        <v>189645</v>
      </c>
      <c r="H181" s="178" t="s">
        <v>1386</v>
      </c>
      <c r="I181" s="108">
        <v>14930</v>
      </c>
      <c r="J181" s="179" t="s">
        <v>414</v>
      </c>
      <c r="K181" s="108">
        <v>280306</v>
      </c>
      <c r="L181" s="179" t="s">
        <v>1230</v>
      </c>
      <c r="M181" s="108">
        <f t="shared" si="1"/>
        <v>295236</v>
      </c>
      <c r="N181" s="258" t="s">
        <v>1395</v>
      </c>
      <c r="O181" s="217" t="s">
        <v>325</v>
      </c>
      <c r="P181" s="217" t="s">
        <v>1031</v>
      </c>
      <c r="Q181" s="216" t="s">
        <v>1031</v>
      </c>
      <c r="R181" s="217" t="s">
        <v>267</v>
      </c>
      <c r="S181" s="217" t="s">
        <v>1479</v>
      </c>
      <c r="T181" s="216" t="s">
        <v>1500</v>
      </c>
    </row>
    <row r="182" spans="1:20" x14ac:dyDescent="0.25">
      <c r="A182" s="368"/>
      <c r="B182" s="124" t="s">
        <v>680</v>
      </c>
      <c r="C182" s="198">
        <v>5790</v>
      </c>
      <c r="D182" s="161" t="s">
        <v>692</v>
      </c>
      <c r="E182" s="100">
        <v>40325</v>
      </c>
      <c r="F182" s="161" t="s">
        <v>370</v>
      </c>
      <c r="G182" s="111">
        <f t="shared" si="0"/>
        <v>46115</v>
      </c>
      <c r="H182" s="174" t="s">
        <v>509</v>
      </c>
      <c r="I182" s="100">
        <v>8297</v>
      </c>
      <c r="J182" s="161" t="s">
        <v>435</v>
      </c>
      <c r="K182" s="100">
        <v>60601</v>
      </c>
      <c r="L182" s="161" t="s">
        <v>541</v>
      </c>
      <c r="M182" s="111">
        <f t="shared" si="1"/>
        <v>68898</v>
      </c>
      <c r="N182" s="257" t="s">
        <v>1021</v>
      </c>
      <c r="O182" s="223" t="s">
        <v>965</v>
      </c>
      <c r="P182" s="223" t="s">
        <v>949</v>
      </c>
      <c r="Q182" s="263" t="s">
        <v>949</v>
      </c>
      <c r="R182" s="223" t="s">
        <v>479</v>
      </c>
      <c r="S182" s="223" t="s">
        <v>640</v>
      </c>
      <c r="T182" s="263" t="s">
        <v>891</v>
      </c>
    </row>
    <row r="183" spans="1:20" x14ac:dyDescent="0.25">
      <c r="A183" s="368"/>
      <c r="B183" s="124" t="s">
        <v>676</v>
      </c>
      <c r="C183" s="177">
        <v>341</v>
      </c>
      <c r="D183" s="161" t="s">
        <v>636</v>
      </c>
      <c r="E183" s="100">
        <v>20763</v>
      </c>
      <c r="F183" s="161" t="s">
        <v>722</v>
      </c>
      <c r="G183" s="100">
        <f t="shared" si="0"/>
        <v>21104</v>
      </c>
      <c r="H183" s="174" t="s">
        <v>262</v>
      </c>
      <c r="I183" s="100">
        <v>444</v>
      </c>
      <c r="J183" s="161" t="s">
        <v>636</v>
      </c>
      <c r="K183" s="100">
        <v>31045</v>
      </c>
      <c r="L183" s="161" t="s">
        <v>410</v>
      </c>
      <c r="M183" s="100">
        <f t="shared" si="1"/>
        <v>31489</v>
      </c>
      <c r="N183" s="257" t="s">
        <v>410</v>
      </c>
      <c r="O183" s="223" t="s">
        <v>1030</v>
      </c>
      <c r="P183" s="223" t="s">
        <v>949</v>
      </c>
      <c r="Q183" s="263" t="s">
        <v>949</v>
      </c>
      <c r="R183" s="223" t="s">
        <v>539</v>
      </c>
      <c r="S183" s="223" t="s">
        <v>1480</v>
      </c>
      <c r="T183" s="263" t="s">
        <v>514</v>
      </c>
    </row>
    <row r="184" spans="1:20" x14ac:dyDescent="0.25">
      <c r="A184" s="368"/>
      <c r="B184" s="124" t="s">
        <v>673</v>
      </c>
      <c r="C184" s="177">
        <v>48</v>
      </c>
      <c r="D184" s="161" t="s">
        <v>636</v>
      </c>
      <c r="E184" s="100">
        <v>12394</v>
      </c>
      <c r="F184" s="161" t="s">
        <v>427</v>
      </c>
      <c r="G184" s="100">
        <f t="shared" si="0"/>
        <v>12442</v>
      </c>
      <c r="H184" s="174" t="s">
        <v>884</v>
      </c>
      <c r="I184" s="100">
        <v>48</v>
      </c>
      <c r="J184" s="161" t="s">
        <v>636</v>
      </c>
      <c r="K184" s="100">
        <v>25380</v>
      </c>
      <c r="L184" s="161" t="s">
        <v>884</v>
      </c>
      <c r="M184" s="100">
        <f t="shared" si="1"/>
        <v>25428</v>
      </c>
      <c r="N184" s="257" t="s">
        <v>884</v>
      </c>
      <c r="O184" s="223" t="s">
        <v>294</v>
      </c>
      <c r="P184" s="223" t="s">
        <v>958</v>
      </c>
      <c r="Q184" s="263" t="s">
        <v>958</v>
      </c>
      <c r="R184" s="223" t="s">
        <v>414</v>
      </c>
      <c r="S184" s="223" t="s">
        <v>1481</v>
      </c>
      <c r="T184" s="263" t="s">
        <v>1501</v>
      </c>
    </row>
    <row r="185" spans="1:20" x14ac:dyDescent="0.25">
      <c r="A185" s="368"/>
      <c r="B185" s="124" t="s">
        <v>670</v>
      </c>
      <c r="C185" s="177">
        <v>245</v>
      </c>
      <c r="D185" s="161" t="s">
        <v>636</v>
      </c>
      <c r="E185" s="100">
        <v>6951</v>
      </c>
      <c r="F185" s="161" t="s">
        <v>348</v>
      </c>
      <c r="G185" s="100">
        <f t="shared" si="0"/>
        <v>7196</v>
      </c>
      <c r="H185" s="174" t="s">
        <v>414</v>
      </c>
      <c r="I185" s="100">
        <v>245</v>
      </c>
      <c r="J185" s="161" t="s">
        <v>636</v>
      </c>
      <c r="K185" s="100">
        <v>12812</v>
      </c>
      <c r="L185" s="161" t="s">
        <v>348</v>
      </c>
      <c r="M185" s="100">
        <f t="shared" si="1"/>
        <v>13057</v>
      </c>
      <c r="N185" s="257" t="s">
        <v>348</v>
      </c>
      <c r="O185" s="223" t="s">
        <v>294</v>
      </c>
      <c r="P185" s="223" t="s">
        <v>1025</v>
      </c>
      <c r="Q185" s="263" t="s">
        <v>1025</v>
      </c>
      <c r="R185" s="223" t="s">
        <v>1092</v>
      </c>
      <c r="S185" s="223" t="s">
        <v>1482</v>
      </c>
      <c r="T185" s="263" t="s">
        <v>1502</v>
      </c>
    </row>
    <row r="186" spans="1:20" ht="15.75" thickBot="1" x14ac:dyDescent="0.3">
      <c r="A186" s="368"/>
      <c r="B186" s="90" t="s">
        <v>334</v>
      </c>
      <c r="C186" s="177">
        <v>5548</v>
      </c>
      <c r="D186" s="161" t="s">
        <v>692</v>
      </c>
      <c r="E186" s="100">
        <v>97240</v>
      </c>
      <c r="F186" s="161" t="s">
        <v>345</v>
      </c>
      <c r="G186" s="118">
        <f t="shared" si="0"/>
        <v>102788</v>
      </c>
      <c r="H186" s="174" t="s">
        <v>1281</v>
      </c>
      <c r="I186" s="100">
        <v>5896</v>
      </c>
      <c r="J186" s="161" t="s">
        <v>401</v>
      </c>
      <c r="K186" s="100">
        <v>150468</v>
      </c>
      <c r="L186" s="161" t="s">
        <v>1277</v>
      </c>
      <c r="M186" s="118">
        <f t="shared" si="1"/>
        <v>156364</v>
      </c>
      <c r="N186" s="257" t="s">
        <v>1221</v>
      </c>
      <c r="O186" s="223" t="s">
        <v>1029</v>
      </c>
      <c r="P186" s="223" t="s">
        <v>949</v>
      </c>
      <c r="Q186" s="263" t="s">
        <v>949</v>
      </c>
      <c r="R186" s="223" t="s">
        <v>580</v>
      </c>
      <c r="S186" s="223" t="s">
        <v>1483</v>
      </c>
      <c r="T186" s="263" t="s">
        <v>1503</v>
      </c>
    </row>
    <row r="187" spans="1:20" ht="15.75" thickBot="1" x14ac:dyDescent="0.3">
      <c r="A187" s="339" t="s">
        <v>664</v>
      </c>
      <c r="B187" s="184" t="s">
        <v>342</v>
      </c>
      <c r="C187" s="123">
        <v>253</v>
      </c>
      <c r="D187" s="179" t="s">
        <v>636</v>
      </c>
      <c r="E187" s="108">
        <v>120241</v>
      </c>
      <c r="F187" s="179" t="s">
        <v>1377</v>
      </c>
      <c r="G187" s="108">
        <f t="shared" si="0"/>
        <v>120494</v>
      </c>
      <c r="H187" s="178" t="s">
        <v>1375</v>
      </c>
      <c r="I187" s="108">
        <v>1621</v>
      </c>
      <c r="J187" s="179" t="s">
        <v>358</v>
      </c>
      <c r="K187" s="108">
        <v>200083</v>
      </c>
      <c r="L187" s="179" t="s">
        <v>1127</v>
      </c>
      <c r="M187" s="108">
        <f t="shared" si="1"/>
        <v>201704</v>
      </c>
      <c r="N187" s="258" t="s">
        <v>1396</v>
      </c>
      <c r="O187" s="217" t="s">
        <v>1399</v>
      </c>
      <c r="P187" s="217" t="s">
        <v>1022</v>
      </c>
      <c r="Q187" s="216" t="s">
        <v>1022</v>
      </c>
      <c r="R187" s="217" t="s">
        <v>1006</v>
      </c>
      <c r="S187" s="217" t="s">
        <v>1484</v>
      </c>
      <c r="T187" s="216" t="s">
        <v>1504</v>
      </c>
    </row>
    <row r="188" spans="1:20" x14ac:dyDescent="0.25">
      <c r="A188" s="339"/>
      <c r="B188" s="90" t="s">
        <v>338</v>
      </c>
      <c r="C188" s="177">
        <v>236</v>
      </c>
      <c r="D188" s="161" t="s">
        <v>636</v>
      </c>
      <c r="E188" s="100">
        <v>60831</v>
      </c>
      <c r="F188" s="161" t="s">
        <v>1118</v>
      </c>
      <c r="G188" s="111">
        <f t="shared" si="0"/>
        <v>61067</v>
      </c>
      <c r="H188" s="174" t="s">
        <v>1098</v>
      </c>
      <c r="I188" s="100">
        <v>1480</v>
      </c>
      <c r="J188" s="161" t="s">
        <v>358</v>
      </c>
      <c r="K188" s="100">
        <v>114915</v>
      </c>
      <c r="L188" s="161" t="s">
        <v>1118</v>
      </c>
      <c r="M188" s="111">
        <f t="shared" si="1"/>
        <v>116395</v>
      </c>
      <c r="N188" s="257" t="s">
        <v>1098</v>
      </c>
      <c r="O188" s="223" t="s">
        <v>1400</v>
      </c>
      <c r="P188" s="223" t="s">
        <v>1023</v>
      </c>
      <c r="Q188" s="263" t="s">
        <v>1023</v>
      </c>
      <c r="R188" s="223" t="s">
        <v>345</v>
      </c>
      <c r="S188" s="223" t="s">
        <v>1485</v>
      </c>
      <c r="T188" s="263" t="s">
        <v>1505</v>
      </c>
    </row>
    <row r="189" spans="1:20" ht="15.75" thickBot="1" x14ac:dyDescent="0.3">
      <c r="A189" s="339"/>
      <c r="B189" s="90" t="s">
        <v>334</v>
      </c>
      <c r="C189" s="269">
        <v>17</v>
      </c>
      <c r="D189" s="161" t="s">
        <v>636</v>
      </c>
      <c r="E189" s="100">
        <v>59410</v>
      </c>
      <c r="F189" s="161" t="s">
        <v>518</v>
      </c>
      <c r="G189" s="118">
        <f t="shared" si="0"/>
        <v>59427</v>
      </c>
      <c r="H189" s="174" t="s">
        <v>518</v>
      </c>
      <c r="I189" s="100">
        <v>141</v>
      </c>
      <c r="J189" s="161" t="s">
        <v>636</v>
      </c>
      <c r="K189" s="100">
        <v>85168</v>
      </c>
      <c r="L189" s="161" t="s">
        <v>669</v>
      </c>
      <c r="M189" s="118">
        <f t="shared" si="1"/>
        <v>85309</v>
      </c>
      <c r="N189" s="257" t="s">
        <v>669</v>
      </c>
      <c r="O189" s="223" t="s">
        <v>1137</v>
      </c>
      <c r="P189" s="223" t="s">
        <v>965</v>
      </c>
      <c r="Q189" s="263" t="s">
        <v>965</v>
      </c>
      <c r="R189" s="223" t="s">
        <v>435</v>
      </c>
      <c r="S189" s="223" t="s">
        <v>1486</v>
      </c>
      <c r="T189" s="263" t="s">
        <v>1506</v>
      </c>
    </row>
    <row r="190" spans="1:20" ht="15.75" thickBot="1" x14ac:dyDescent="0.3">
      <c r="A190" s="339" t="s">
        <v>169</v>
      </c>
      <c r="B190" s="184" t="s">
        <v>342</v>
      </c>
      <c r="C190" s="183">
        <v>811</v>
      </c>
      <c r="D190" s="179" t="s">
        <v>358</v>
      </c>
      <c r="E190" s="108">
        <v>41480</v>
      </c>
      <c r="F190" s="179" t="s">
        <v>1007</v>
      </c>
      <c r="G190" s="108">
        <f t="shared" si="0"/>
        <v>42291</v>
      </c>
      <c r="H190" s="178" t="s">
        <v>470</v>
      </c>
      <c r="I190" s="108">
        <v>1183</v>
      </c>
      <c r="J190" s="179" t="s">
        <v>358</v>
      </c>
      <c r="K190" s="108">
        <v>53427</v>
      </c>
      <c r="L190" s="179" t="s">
        <v>491</v>
      </c>
      <c r="M190" s="118">
        <f t="shared" si="1"/>
        <v>54610</v>
      </c>
      <c r="N190" s="258" t="s">
        <v>398</v>
      </c>
      <c r="O190" s="217" t="s">
        <v>949</v>
      </c>
      <c r="P190" s="217" t="s">
        <v>1030</v>
      </c>
      <c r="Q190" s="216" t="s">
        <v>1030</v>
      </c>
      <c r="R190" s="217" t="s">
        <v>1464</v>
      </c>
      <c r="S190" s="217" t="s">
        <v>1536</v>
      </c>
      <c r="T190" s="216" t="s">
        <v>1551</v>
      </c>
    </row>
    <row r="191" spans="1:20" x14ac:dyDescent="0.25">
      <c r="A191" s="339"/>
      <c r="B191" s="90" t="s">
        <v>338</v>
      </c>
      <c r="C191" s="177">
        <v>433</v>
      </c>
      <c r="D191" s="161" t="s">
        <v>636</v>
      </c>
      <c r="E191" s="100">
        <v>30201</v>
      </c>
      <c r="F191" s="161" t="s">
        <v>663</v>
      </c>
      <c r="G191" s="100">
        <f t="shared" si="0"/>
        <v>30634</v>
      </c>
      <c r="H191" s="174" t="s">
        <v>663</v>
      </c>
      <c r="I191" s="100">
        <v>736</v>
      </c>
      <c r="J191" s="161" t="s">
        <v>636</v>
      </c>
      <c r="K191" s="100">
        <v>38780</v>
      </c>
      <c r="L191" s="161" t="s">
        <v>722</v>
      </c>
      <c r="M191" s="100">
        <f t="shared" si="1"/>
        <v>39516</v>
      </c>
      <c r="N191" s="257" t="s">
        <v>722</v>
      </c>
      <c r="O191" s="223" t="s">
        <v>1022</v>
      </c>
      <c r="P191" s="223" t="s">
        <v>1030</v>
      </c>
      <c r="Q191" s="263" t="s">
        <v>1030</v>
      </c>
      <c r="R191" s="223" t="s">
        <v>734</v>
      </c>
      <c r="S191" s="223" t="s">
        <v>1480</v>
      </c>
      <c r="T191" s="263" t="s">
        <v>1552</v>
      </c>
    </row>
    <row r="192" spans="1:20" ht="15.75" thickBot="1" x14ac:dyDescent="0.3">
      <c r="A192" s="339"/>
      <c r="B192" s="90" t="s">
        <v>334</v>
      </c>
      <c r="C192" s="177">
        <v>378</v>
      </c>
      <c r="D192" s="161" t="s">
        <v>636</v>
      </c>
      <c r="E192" s="100">
        <v>11279</v>
      </c>
      <c r="F192" s="161" t="s">
        <v>500</v>
      </c>
      <c r="G192" s="100">
        <f t="shared" si="0"/>
        <v>11657</v>
      </c>
      <c r="H192" s="174" t="s">
        <v>427</v>
      </c>
      <c r="I192" s="100">
        <v>447</v>
      </c>
      <c r="J192" s="161" t="s">
        <v>636</v>
      </c>
      <c r="K192" s="100">
        <v>14647</v>
      </c>
      <c r="L192" s="161" t="s">
        <v>414</v>
      </c>
      <c r="M192" s="100">
        <f t="shared" si="1"/>
        <v>15094</v>
      </c>
      <c r="N192" s="257" t="s">
        <v>414</v>
      </c>
      <c r="O192" s="223" t="s">
        <v>325</v>
      </c>
      <c r="P192" s="223" t="s">
        <v>1030</v>
      </c>
      <c r="Q192" s="263" t="s">
        <v>1030</v>
      </c>
      <c r="R192" s="223" t="s">
        <v>413</v>
      </c>
      <c r="S192" s="223" t="s">
        <v>1537</v>
      </c>
      <c r="T192" s="263" t="s">
        <v>1553</v>
      </c>
    </row>
    <row r="193" spans="1:20" ht="15.75" thickBot="1" x14ac:dyDescent="0.3">
      <c r="A193" s="339" t="s">
        <v>170</v>
      </c>
      <c r="B193" s="184" t="s">
        <v>342</v>
      </c>
      <c r="C193" s="183">
        <v>910</v>
      </c>
      <c r="D193" s="179" t="s">
        <v>358</v>
      </c>
      <c r="E193" s="108">
        <v>96960</v>
      </c>
      <c r="F193" s="179" t="s">
        <v>345</v>
      </c>
      <c r="G193" s="108">
        <f t="shared" si="0"/>
        <v>97870</v>
      </c>
      <c r="H193" s="178" t="s">
        <v>512</v>
      </c>
      <c r="I193" s="108">
        <v>2086</v>
      </c>
      <c r="J193" s="179" t="s">
        <v>358</v>
      </c>
      <c r="K193" s="108">
        <v>188757</v>
      </c>
      <c r="L193" s="179" t="s">
        <v>1510</v>
      </c>
      <c r="M193" s="108">
        <f t="shared" si="1"/>
        <v>190843</v>
      </c>
      <c r="N193" s="258" t="s">
        <v>695</v>
      </c>
      <c r="O193" s="217" t="s">
        <v>1024</v>
      </c>
      <c r="P193" s="217" t="s">
        <v>1023</v>
      </c>
      <c r="Q193" s="216" t="s">
        <v>1023</v>
      </c>
      <c r="R193" s="217" t="s">
        <v>491</v>
      </c>
      <c r="S193" s="217" t="s">
        <v>1538</v>
      </c>
      <c r="T193" s="216" t="s">
        <v>846</v>
      </c>
    </row>
    <row r="194" spans="1:20" x14ac:dyDescent="0.25">
      <c r="A194" s="339"/>
      <c r="B194" s="90" t="s">
        <v>338</v>
      </c>
      <c r="C194" s="177">
        <v>93</v>
      </c>
      <c r="D194" s="161" t="s">
        <v>636</v>
      </c>
      <c r="E194" s="100">
        <v>12767</v>
      </c>
      <c r="F194" s="161" t="s">
        <v>884</v>
      </c>
      <c r="G194" s="100">
        <f t="shared" si="0"/>
        <v>12860</v>
      </c>
      <c r="H194" s="174" t="s">
        <v>884</v>
      </c>
      <c r="I194" s="100">
        <v>286</v>
      </c>
      <c r="J194" s="161" t="s">
        <v>636</v>
      </c>
      <c r="K194" s="100">
        <v>18483</v>
      </c>
      <c r="L194" s="161" t="s">
        <v>567</v>
      </c>
      <c r="M194" s="100">
        <f t="shared" si="1"/>
        <v>18769</v>
      </c>
      <c r="N194" s="257" t="s">
        <v>567</v>
      </c>
      <c r="O194" s="223" t="s">
        <v>1157</v>
      </c>
      <c r="P194" s="223" t="s">
        <v>965</v>
      </c>
      <c r="Q194" s="263" t="s">
        <v>949</v>
      </c>
      <c r="R194" s="223" t="s">
        <v>351</v>
      </c>
      <c r="S194" s="223" t="s">
        <v>1539</v>
      </c>
      <c r="T194" s="263" t="s">
        <v>1554</v>
      </c>
    </row>
    <row r="195" spans="1:20" ht="15.75" thickBot="1" x14ac:dyDescent="0.3">
      <c r="A195" s="339"/>
      <c r="B195" s="90" t="s">
        <v>334</v>
      </c>
      <c r="C195" s="177">
        <v>817</v>
      </c>
      <c r="D195" s="161" t="s">
        <v>358</v>
      </c>
      <c r="E195" s="100">
        <v>84193</v>
      </c>
      <c r="F195" s="161" t="s">
        <v>1033</v>
      </c>
      <c r="G195" s="100">
        <f t="shared" si="0"/>
        <v>85010</v>
      </c>
      <c r="H195" s="174" t="s">
        <v>1390</v>
      </c>
      <c r="I195" s="100">
        <v>1800</v>
      </c>
      <c r="J195" s="161" t="s">
        <v>358</v>
      </c>
      <c r="K195" s="100">
        <v>170274</v>
      </c>
      <c r="L195" s="161" t="s">
        <v>1002</v>
      </c>
      <c r="M195" s="100">
        <f t="shared" si="1"/>
        <v>172074</v>
      </c>
      <c r="N195" s="257" t="s">
        <v>1285</v>
      </c>
      <c r="O195" s="223" t="s">
        <v>326</v>
      </c>
      <c r="P195" s="223" t="s">
        <v>958</v>
      </c>
      <c r="Q195" s="263" t="s">
        <v>958</v>
      </c>
      <c r="R195" s="223" t="s">
        <v>491</v>
      </c>
      <c r="S195" s="223" t="s">
        <v>1540</v>
      </c>
      <c r="T195" s="263" t="s">
        <v>1555</v>
      </c>
    </row>
    <row r="196" spans="1:20" ht="15.75" thickBot="1" x14ac:dyDescent="0.3">
      <c r="A196" s="339" t="s">
        <v>256</v>
      </c>
      <c r="B196" s="184" t="s">
        <v>342</v>
      </c>
      <c r="C196" s="183">
        <v>205</v>
      </c>
      <c r="D196" s="179" t="s">
        <v>636</v>
      </c>
      <c r="E196" s="108">
        <v>76718</v>
      </c>
      <c r="F196" s="179" t="s">
        <v>1102</v>
      </c>
      <c r="G196" s="108">
        <f t="shared" si="0"/>
        <v>76923</v>
      </c>
      <c r="H196" s="178" t="s">
        <v>1102</v>
      </c>
      <c r="I196" s="108">
        <v>472</v>
      </c>
      <c r="J196" s="179" t="s">
        <v>636</v>
      </c>
      <c r="K196" s="108">
        <v>92554</v>
      </c>
      <c r="L196" s="179" t="s">
        <v>539</v>
      </c>
      <c r="M196" s="108">
        <f t="shared" si="1"/>
        <v>93026</v>
      </c>
      <c r="N196" s="258" t="s">
        <v>1232</v>
      </c>
      <c r="O196" s="217" t="s">
        <v>1024</v>
      </c>
      <c r="P196" s="217" t="s">
        <v>325</v>
      </c>
      <c r="Q196" s="216" t="s">
        <v>325</v>
      </c>
      <c r="R196" s="217" t="s">
        <v>427</v>
      </c>
      <c r="S196" s="217" t="s">
        <v>553</v>
      </c>
      <c r="T196" s="216" t="s">
        <v>555</v>
      </c>
    </row>
    <row r="197" spans="1:20" x14ac:dyDescent="0.25">
      <c r="A197" s="339"/>
      <c r="B197" s="90" t="s">
        <v>338</v>
      </c>
      <c r="C197" s="177">
        <v>203</v>
      </c>
      <c r="D197" s="161" t="s">
        <v>636</v>
      </c>
      <c r="E197" s="100">
        <v>56785</v>
      </c>
      <c r="F197" s="161" t="s">
        <v>731</v>
      </c>
      <c r="G197" s="100">
        <f t="shared" si="0"/>
        <v>56988</v>
      </c>
      <c r="H197" s="174" t="s">
        <v>731</v>
      </c>
      <c r="I197" s="100">
        <v>470</v>
      </c>
      <c r="J197" s="161" t="s">
        <v>636</v>
      </c>
      <c r="K197" s="100">
        <v>71516</v>
      </c>
      <c r="L197" s="161" t="s">
        <v>1218</v>
      </c>
      <c r="M197" s="100">
        <f t="shared" si="1"/>
        <v>71986</v>
      </c>
      <c r="N197" s="257" t="s">
        <v>1218</v>
      </c>
      <c r="O197" s="223" t="s">
        <v>1024</v>
      </c>
      <c r="P197" s="223" t="s">
        <v>1030</v>
      </c>
      <c r="Q197" s="263" t="s">
        <v>1030</v>
      </c>
      <c r="R197" s="223" t="s">
        <v>1017</v>
      </c>
      <c r="S197" s="223" t="s">
        <v>894</v>
      </c>
      <c r="T197" s="263" t="s">
        <v>1556</v>
      </c>
    </row>
    <row r="198" spans="1:20" ht="15.75" thickBot="1" x14ac:dyDescent="0.3">
      <c r="A198" s="339"/>
      <c r="B198" s="90" t="s">
        <v>334</v>
      </c>
      <c r="C198" s="177">
        <v>2</v>
      </c>
      <c r="D198" s="161" t="s">
        <v>636</v>
      </c>
      <c r="E198" s="100">
        <v>19933</v>
      </c>
      <c r="F198" s="161" t="s">
        <v>533</v>
      </c>
      <c r="G198" s="100">
        <f t="shared" si="0"/>
        <v>19935</v>
      </c>
      <c r="H198" s="174" t="s">
        <v>533</v>
      </c>
      <c r="I198" s="100">
        <v>2</v>
      </c>
      <c r="J198" s="161" t="s">
        <v>636</v>
      </c>
      <c r="K198" s="100">
        <v>21038</v>
      </c>
      <c r="L198" s="161" t="s">
        <v>500</v>
      </c>
      <c r="M198" s="100">
        <f t="shared" si="1"/>
        <v>21040</v>
      </c>
      <c r="N198" s="257" t="s">
        <v>500</v>
      </c>
      <c r="O198" s="223" t="s">
        <v>294</v>
      </c>
      <c r="P198" s="223" t="s">
        <v>1029</v>
      </c>
      <c r="Q198" s="263" t="s">
        <v>1029</v>
      </c>
      <c r="R198" s="223" t="s">
        <v>636</v>
      </c>
      <c r="S198" s="223" t="s">
        <v>1541</v>
      </c>
      <c r="T198" s="263" t="s">
        <v>1541</v>
      </c>
    </row>
    <row r="199" spans="1:20" ht="15.75" thickBot="1" x14ac:dyDescent="0.3">
      <c r="A199" s="339" t="s">
        <v>257</v>
      </c>
      <c r="B199" s="184" t="s">
        <v>342</v>
      </c>
      <c r="C199" s="183">
        <v>310</v>
      </c>
      <c r="D199" s="179" t="s">
        <v>636</v>
      </c>
      <c r="E199" s="108">
        <v>12236</v>
      </c>
      <c r="F199" s="179" t="s">
        <v>427</v>
      </c>
      <c r="G199" s="108">
        <f t="shared" si="0"/>
        <v>12546</v>
      </c>
      <c r="H199" s="178" t="s">
        <v>884</v>
      </c>
      <c r="I199" s="108">
        <v>352</v>
      </c>
      <c r="J199" s="179" t="s">
        <v>636</v>
      </c>
      <c r="K199" s="108">
        <v>14817</v>
      </c>
      <c r="L199" s="179" t="s">
        <v>414</v>
      </c>
      <c r="M199" s="108">
        <f t="shared" si="1"/>
        <v>15169</v>
      </c>
      <c r="N199" s="258" t="s">
        <v>414</v>
      </c>
      <c r="O199" s="217" t="s">
        <v>1029</v>
      </c>
      <c r="P199" s="217" t="s">
        <v>325</v>
      </c>
      <c r="Q199" s="216" t="s">
        <v>325</v>
      </c>
      <c r="R199" s="217" t="s">
        <v>470</v>
      </c>
      <c r="S199" s="217" t="s">
        <v>875</v>
      </c>
      <c r="T199" s="216" t="s">
        <v>1557</v>
      </c>
    </row>
    <row r="200" spans="1:20" x14ac:dyDescent="0.25">
      <c r="A200" s="339"/>
      <c r="B200" s="90" t="s">
        <v>338</v>
      </c>
      <c r="C200" s="177">
        <v>134</v>
      </c>
      <c r="D200" s="161" t="s">
        <v>636</v>
      </c>
      <c r="E200" s="100">
        <v>1430</v>
      </c>
      <c r="F200" s="161" t="s">
        <v>358</v>
      </c>
      <c r="G200" s="100">
        <f t="shared" si="0"/>
        <v>1564</v>
      </c>
      <c r="H200" s="174" t="s">
        <v>358</v>
      </c>
      <c r="I200" s="100">
        <v>146</v>
      </c>
      <c r="J200" s="161" t="s">
        <v>636</v>
      </c>
      <c r="K200" s="100">
        <v>1456</v>
      </c>
      <c r="L200" s="161" t="s">
        <v>358</v>
      </c>
      <c r="M200" s="100">
        <f t="shared" si="1"/>
        <v>1602</v>
      </c>
      <c r="N200" s="257" t="s">
        <v>358</v>
      </c>
      <c r="O200" s="223" t="s">
        <v>1029</v>
      </c>
      <c r="P200" s="223" t="s">
        <v>294</v>
      </c>
      <c r="Q200" s="263" t="s">
        <v>294</v>
      </c>
      <c r="R200" s="223" t="s">
        <v>470</v>
      </c>
      <c r="S200" s="223" t="s">
        <v>356</v>
      </c>
      <c r="T200" s="263" t="s">
        <v>1558</v>
      </c>
    </row>
    <row r="201" spans="1:20" ht="15.75" thickBot="1" x14ac:dyDescent="0.3">
      <c r="A201" s="339"/>
      <c r="B201" s="90" t="s">
        <v>334</v>
      </c>
      <c r="C201" s="177">
        <v>176</v>
      </c>
      <c r="D201" s="161" t="s">
        <v>636</v>
      </c>
      <c r="E201" s="100">
        <v>10806</v>
      </c>
      <c r="F201" s="161" t="s">
        <v>500</v>
      </c>
      <c r="G201" s="100">
        <f t="shared" si="0"/>
        <v>10982</v>
      </c>
      <c r="H201" s="174" t="s">
        <v>500</v>
      </c>
      <c r="I201" s="100">
        <v>206</v>
      </c>
      <c r="J201" s="161" t="s">
        <v>636</v>
      </c>
      <c r="K201" s="100">
        <v>13361</v>
      </c>
      <c r="L201" s="161" t="s">
        <v>414</v>
      </c>
      <c r="M201" s="100">
        <f t="shared" si="1"/>
        <v>13567</v>
      </c>
      <c r="N201" s="257" t="s">
        <v>414</v>
      </c>
      <c r="O201" s="223" t="s">
        <v>325</v>
      </c>
      <c r="P201" s="223" t="s">
        <v>325</v>
      </c>
      <c r="Q201" s="263" t="s">
        <v>325</v>
      </c>
      <c r="R201" s="223" t="s">
        <v>470</v>
      </c>
      <c r="S201" s="223" t="s">
        <v>1542</v>
      </c>
      <c r="T201" s="263" t="s">
        <v>1559</v>
      </c>
    </row>
    <row r="202" spans="1:20" ht="15.75" thickBot="1" x14ac:dyDescent="0.3">
      <c r="A202" s="367" t="s">
        <v>179</v>
      </c>
      <c r="B202" s="184" t="s">
        <v>342</v>
      </c>
      <c r="C202" s="183">
        <v>222003</v>
      </c>
      <c r="D202" s="179" t="s">
        <v>328</v>
      </c>
      <c r="E202" s="108">
        <v>339509</v>
      </c>
      <c r="F202" s="179" t="s">
        <v>1112</v>
      </c>
      <c r="G202" s="108">
        <f t="shared" si="0"/>
        <v>561512</v>
      </c>
      <c r="H202" s="178" t="s">
        <v>1507</v>
      </c>
      <c r="I202" s="108">
        <v>1628495</v>
      </c>
      <c r="J202" s="179" t="s">
        <v>1508</v>
      </c>
      <c r="K202" s="108">
        <v>781447</v>
      </c>
      <c r="L202" s="179" t="s">
        <v>1511</v>
      </c>
      <c r="M202" s="108">
        <f t="shared" si="1"/>
        <v>2409942</v>
      </c>
      <c r="N202" s="258" t="s">
        <v>1512</v>
      </c>
      <c r="O202" s="217" t="s">
        <v>1516</v>
      </c>
      <c r="P202" s="217" t="s">
        <v>1024</v>
      </c>
      <c r="Q202" s="216" t="s">
        <v>1523</v>
      </c>
      <c r="R202" s="217" t="s">
        <v>1527</v>
      </c>
      <c r="S202" s="217" t="s">
        <v>1543</v>
      </c>
      <c r="T202" s="216" t="s">
        <v>1560</v>
      </c>
    </row>
    <row r="203" spans="1:20" x14ac:dyDescent="0.25">
      <c r="A203" s="368"/>
      <c r="B203" s="90" t="s">
        <v>338</v>
      </c>
      <c r="C203" s="388"/>
      <c r="D203" s="161" t="s">
        <v>353</v>
      </c>
      <c r="E203" s="100">
        <v>2012</v>
      </c>
      <c r="F203" s="161" t="s">
        <v>419</v>
      </c>
      <c r="G203" s="111">
        <f t="shared" si="0"/>
        <v>2012</v>
      </c>
      <c r="H203" s="174" t="s">
        <v>419</v>
      </c>
      <c r="I203" s="116"/>
      <c r="J203" s="161" t="s">
        <v>353</v>
      </c>
      <c r="K203" s="100">
        <v>2012</v>
      </c>
      <c r="L203" s="161" t="s">
        <v>358</v>
      </c>
      <c r="M203" s="100">
        <v>2012</v>
      </c>
      <c r="N203" s="257" t="s">
        <v>358</v>
      </c>
      <c r="O203" s="223" t="s">
        <v>353</v>
      </c>
      <c r="P203" s="223" t="s">
        <v>294</v>
      </c>
      <c r="Q203" s="263" t="s">
        <v>294</v>
      </c>
      <c r="R203" s="223" t="s">
        <v>353</v>
      </c>
      <c r="S203" s="223" t="s">
        <v>1544</v>
      </c>
      <c r="T203" s="263" t="s">
        <v>1544</v>
      </c>
    </row>
    <row r="204" spans="1:20" x14ac:dyDescent="0.25">
      <c r="A204" s="368"/>
      <c r="B204" s="124" t="s">
        <v>623</v>
      </c>
      <c r="C204" s="177">
        <v>84766</v>
      </c>
      <c r="D204" s="161" t="s">
        <v>1033</v>
      </c>
      <c r="E204" s="100">
        <v>111052</v>
      </c>
      <c r="F204" s="161" t="s">
        <v>580</v>
      </c>
      <c r="G204" s="100">
        <f t="shared" ref="G204:G248" si="2">SUM(C204+E204)</f>
        <v>195818</v>
      </c>
      <c r="H204" s="174" t="s">
        <v>823</v>
      </c>
      <c r="I204" s="100">
        <v>596521</v>
      </c>
      <c r="J204" s="161" t="s">
        <v>1509</v>
      </c>
      <c r="K204" s="100">
        <v>218943</v>
      </c>
      <c r="L204" s="161" t="s">
        <v>422</v>
      </c>
      <c r="M204" s="100">
        <f>SUM(I204+K204)</f>
        <v>815464</v>
      </c>
      <c r="N204" s="257" t="s">
        <v>1513</v>
      </c>
      <c r="O204" s="223" t="s">
        <v>1150</v>
      </c>
      <c r="P204" s="223" t="s">
        <v>958</v>
      </c>
      <c r="Q204" s="263" t="s">
        <v>1152</v>
      </c>
      <c r="R204" s="223" t="s">
        <v>1528</v>
      </c>
      <c r="S204" s="223" t="s">
        <v>1545</v>
      </c>
      <c r="T204" s="263" t="s">
        <v>1561</v>
      </c>
    </row>
    <row r="205" spans="1:20" x14ac:dyDescent="0.25">
      <c r="A205" s="368"/>
      <c r="B205" s="124" t="s">
        <v>619</v>
      </c>
      <c r="C205" s="177">
        <v>3223</v>
      </c>
      <c r="D205" s="161" t="s">
        <v>401</v>
      </c>
      <c r="E205" s="100">
        <v>1417</v>
      </c>
      <c r="F205" s="161" t="s">
        <v>358</v>
      </c>
      <c r="G205" s="100">
        <f t="shared" si="2"/>
        <v>4640</v>
      </c>
      <c r="H205" s="174" t="s">
        <v>435</v>
      </c>
      <c r="I205" s="100">
        <v>21862</v>
      </c>
      <c r="J205" s="161" t="s">
        <v>427</v>
      </c>
      <c r="K205" s="100">
        <v>2828</v>
      </c>
      <c r="L205" s="161" t="s">
        <v>358</v>
      </c>
      <c r="M205" s="100">
        <f t="shared" ref="M205:M210" si="3">SUM(I205+K205)</f>
        <v>24690</v>
      </c>
      <c r="N205" s="257" t="s">
        <v>884</v>
      </c>
      <c r="O205" s="223" t="s">
        <v>1517</v>
      </c>
      <c r="P205" s="223" t="s">
        <v>958</v>
      </c>
      <c r="Q205" s="263" t="s">
        <v>1524</v>
      </c>
      <c r="R205" s="223" t="s">
        <v>1529</v>
      </c>
      <c r="S205" s="223" t="s">
        <v>1546</v>
      </c>
      <c r="T205" s="263" t="s">
        <v>1562</v>
      </c>
    </row>
    <row r="206" spans="1:20" x14ac:dyDescent="0.25">
      <c r="A206" s="368"/>
      <c r="B206" s="124" t="s">
        <v>615</v>
      </c>
      <c r="C206" s="177">
        <v>2638</v>
      </c>
      <c r="D206" s="161" t="s">
        <v>419</v>
      </c>
      <c r="E206" s="100">
        <v>5699</v>
      </c>
      <c r="F206" s="161" t="s">
        <v>692</v>
      </c>
      <c r="G206" s="100">
        <f t="shared" si="2"/>
        <v>8337</v>
      </c>
      <c r="H206" s="174" t="s">
        <v>646</v>
      </c>
      <c r="I206" s="100">
        <v>6288</v>
      </c>
      <c r="J206" s="161" t="s">
        <v>401</v>
      </c>
      <c r="K206" s="100">
        <v>24916</v>
      </c>
      <c r="L206" s="161" t="s">
        <v>884</v>
      </c>
      <c r="M206" s="100">
        <f t="shared" si="3"/>
        <v>31204</v>
      </c>
      <c r="N206" s="257" t="s">
        <v>410</v>
      </c>
      <c r="O206" s="223" t="s">
        <v>1151</v>
      </c>
      <c r="P206" s="223" t="s">
        <v>1401</v>
      </c>
      <c r="Q206" s="263" t="s">
        <v>1398</v>
      </c>
      <c r="R206" s="223" t="s">
        <v>1530</v>
      </c>
      <c r="S206" s="223" t="s">
        <v>1547</v>
      </c>
      <c r="T206" s="263" t="s">
        <v>634</v>
      </c>
    </row>
    <row r="207" spans="1:20" x14ac:dyDescent="0.25">
      <c r="A207" s="368"/>
      <c r="B207" s="124" t="s">
        <v>611</v>
      </c>
      <c r="C207" s="177">
        <v>29042</v>
      </c>
      <c r="D207" s="161" t="s">
        <v>398</v>
      </c>
      <c r="E207" s="100">
        <v>36859</v>
      </c>
      <c r="F207" s="161" t="s">
        <v>1021</v>
      </c>
      <c r="G207" s="100">
        <f t="shared" si="2"/>
        <v>65901</v>
      </c>
      <c r="H207" s="174" t="s">
        <v>1005</v>
      </c>
      <c r="I207" s="100">
        <v>168755</v>
      </c>
      <c r="J207" s="161" t="s">
        <v>1002</v>
      </c>
      <c r="K207" s="100">
        <v>169878</v>
      </c>
      <c r="L207" s="161" t="s">
        <v>1002</v>
      </c>
      <c r="M207" s="100">
        <f t="shared" si="3"/>
        <v>338633</v>
      </c>
      <c r="N207" s="257" t="s">
        <v>1110</v>
      </c>
      <c r="O207" s="223" t="s">
        <v>1518</v>
      </c>
      <c r="P207" s="223" t="s">
        <v>1522</v>
      </c>
      <c r="Q207" s="263" t="s">
        <v>1397</v>
      </c>
      <c r="R207" s="223" t="s">
        <v>1531</v>
      </c>
      <c r="S207" s="223" t="s">
        <v>751</v>
      </c>
      <c r="T207" s="263" t="s">
        <v>1563</v>
      </c>
    </row>
    <row r="208" spans="1:20" x14ac:dyDescent="0.25">
      <c r="A208" s="368"/>
      <c r="B208" s="124" t="s">
        <v>607</v>
      </c>
      <c r="C208" s="177">
        <v>1823</v>
      </c>
      <c r="D208" s="161" t="s">
        <v>419</v>
      </c>
      <c r="E208" s="100">
        <v>826</v>
      </c>
      <c r="F208" s="161" t="s">
        <v>358</v>
      </c>
      <c r="G208" s="100">
        <f t="shared" si="2"/>
        <v>2649</v>
      </c>
      <c r="H208" s="174" t="s">
        <v>419</v>
      </c>
      <c r="I208" s="100">
        <v>14609</v>
      </c>
      <c r="J208" s="161" t="s">
        <v>414</v>
      </c>
      <c r="K208" s="100">
        <v>1682</v>
      </c>
      <c r="L208" s="161" t="s">
        <v>358</v>
      </c>
      <c r="M208" s="100">
        <f t="shared" si="3"/>
        <v>16291</v>
      </c>
      <c r="N208" s="257" t="s">
        <v>646</v>
      </c>
      <c r="O208" s="223" t="s">
        <v>1519</v>
      </c>
      <c r="P208" s="223" t="s">
        <v>958</v>
      </c>
      <c r="Q208" s="263" t="s">
        <v>1525</v>
      </c>
      <c r="R208" s="223" t="s">
        <v>1532</v>
      </c>
      <c r="S208" s="223" t="s">
        <v>1089</v>
      </c>
      <c r="T208" s="263" t="s">
        <v>1564</v>
      </c>
    </row>
    <row r="209" spans="1:20" x14ac:dyDescent="0.25">
      <c r="A209" s="368"/>
      <c r="B209" s="124" t="s">
        <v>603</v>
      </c>
      <c r="C209" s="177">
        <v>66267</v>
      </c>
      <c r="D209" s="161" t="s">
        <v>398</v>
      </c>
      <c r="E209" s="100">
        <v>76503</v>
      </c>
      <c r="F209" s="161" t="s">
        <v>1102</v>
      </c>
      <c r="G209" s="100">
        <f t="shared" si="2"/>
        <v>142770</v>
      </c>
      <c r="H209" s="174" t="s">
        <v>1403</v>
      </c>
      <c r="I209" s="100">
        <v>568300</v>
      </c>
      <c r="J209" s="161" t="s">
        <v>1171</v>
      </c>
      <c r="K209" s="100">
        <v>205540</v>
      </c>
      <c r="L209" s="161" t="s">
        <v>1394</v>
      </c>
      <c r="M209" s="100">
        <f t="shared" si="3"/>
        <v>773840</v>
      </c>
      <c r="N209" s="257" t="s">
        <v>1514</v>
      </c>
      <c r="O209" s="223" t="s">
        <v>1520</v>
      </c>
      <c r="P209" s="223" t="s">
        <v>1142</v>
      </c>
      <c r="Q209" s="263" t="s">
        <v>1526</v>
      </c>
      <c r="R209" s="223" t="s">
        <v>1533</v>
      </c>
      <c r="S209" s="223" t="s">
        <v>1548</v>
      </c>
      <c r="T209" s="263" t="s">
        <v>454</v>
      </c>
    </row>
    <row r="210" spans="1:20" x14ac:dyDescent="0.25">
      <c r="A210" s="368"/>
      <c r="B210" s="124" t="s">
        <v>600</v>
      </c>
      <c r="C210" s="177">
        <v>5988</v>
      </c>
      <c r="D210" s="161" t="s">
        <v>419</v>
      </c>
      <c r="E210" s="100">
        <v>86259</v>
      </c>
      <c r="F210" s="161" t="s">
        <v>1129</v>
      </c>
      <c r="G210" s="100">
        <f t="shared" si="2"/>
        <v>92247</v>
      </c>
      <c r="H210" s="174" t="s">
        <v>1011</v>
      </c>
      <c r="I210" s="100">
        <v>28631</v>
      </c>
      <c r="J210" s="161" t="s">
        <v>496</v>
      </c>
      <c r="K210" s="100">
        <v>121222</v>
      </c>
      <c r="L210" s="161" t="s">
        <v>734</v>
      </c>
      <c r="M210" s="100">
        <f t="shared" si="3"/>
        <v>149853</v>
      </c>
      <c r="N210" s="257" t="s">
        <v>1278</v>
      </c>
      <c r="O210" s="223" t="s">
        <v>1144</v>
      </c>
      <c r="P210" s="223" t="s">
        <v>965</v>
      </c>
      <c r="Q210" s="263" t="s">
        <v>1031</v>
      </c>
      <c r="R210" s="223" t="s">
        <v>1534</v>
      </c>
      <c r="S210" s="223" t="s">
        <v>565</v>
      </c>
      <c r="T210" s="263" t="s">
        <v>1565</v>
      </c>
    </row>
    <row r="211" spans="1:20" ht="15.75" thickBot="1" x14ac:dyDescent="0.3">
      <c r="A211" s="368"/>
      <c r="B211" s="90" t="s">
        <v>334</v>
      </c>
      <c r="C211" s="177">
        <v>28256</v>
      </c>
      <c r="D211" s="161" t="s">
        <v>1005</v>
      </c>
      <c r="E211" s="100">
        <v>18882</v>
      </c>
      <c r="F211" s="161" t="s">
        <v>709</v>
      </c>
      <c r="G211" s="100">
        <f t="shared" si="2"/>
        <v>47138</v>
      </c>
      <c r="H211" s="174" t="s">
        <v>1134</v>
      </c>
      <c r="I211" s="100">
        <v>223529</v>
      </c>
      <c r="J211" s="161" t="s">
        <v>896</v>
      </c>
      <c r="K211" s="100">
        <v>34426</v>
      </c>
      <c r="L211" s="161" t="s">
        <v>709</v>
      </c>
      <c r="M211" s="100">
        <f>SUM(I211+K211)</f>
        <v>257955</v>
      </c>
      <c r="N211" s="257" t="s">
        <v>1515</v>
      </c>
      <c r="O211" s="223" t="s">
        <v>1521</v>
      </c>
      <c r="P211" s="223" t="s">
        <v>1025</v>
      </c>
      <c r="Q211" s="263" t="s">
        <v>1139</v>
      </c>
      <c r="R211" s="223" t="s">
        <v>1535</v>
      </c>
      <c r="S211" s="223" t="s">
        <v>1428</v>
      </c>
      <c r="T211" s="263" t="s">
        <v>1566</v>
      </c>
    </row>
    <row r="212" spans="1:20" ht="15.75" thickBot="1" x14ac:dyDescent="0.3">
      <c r="A212" s="339" t="s">
        <v>186</v>
      </c>
      <c r="B212" s="184" t="s">
        <v>342</v>
      </c>
      <c r="C212" s="123">
        <v>56</v>
      </c>
      <c r="D212" s="179" t="s">
        <v>636</v>
      </c>
      <c r="E212" s="108">
        <v>18423</v>
      </c>
      <c r="F212" s="179" t="s">
        <v>709</v>
      </c>
      <c r="G212" s="108">
        <f t="shared" si="2"/>
        <v>18479</v>
      </c>
      <c r="H212" s="178" t="s">
        <v>709</v>
      </c>
      <c r="I212" s="108">
        <v>56</v>
      </c>
      <c r="J212" s="179" t="s">
        <v>636</v>
      </c>
      <c r="K212" s="108">
        <v>18875</v>
      </c>
      <c r="L212" s="179" t="s">
        <v>567</v>
      </c>
      <c r="M212" s="108">
        <f>SUM(I212+K212)</f>
        <v>18931</v>
      </c>
      <c r="N212" s="258" t="s">
        <v>567</v>
      </c>
      <c r="O212" s="217" t="s">
        <v>294</v>
      </c>
      <c r="P212" s="217" t="s">
        <v>294</v>
      </c>
      <c r="Q212" s="216" t="s">
        <v>294</v>
      </c>
      <c r="R212" s="217" t="s">
        <v>646</v>
      </c>
      <c r="S212" s="217" t="s">
        <v>1549</v>
      </c>
      <c r="T212" s="216" t="s">
        <v>1542</v>
      </c>
    </row>
    <row r="213" spans="1:20" x14ac:dyDescent="0.25">
      <c r="A213" s="339"/>
      <c r="B213" s="90" t="s">
        <v>338</v>
      </c>
      <c r="C213" s="198">
        <v>54</v>
      </c>
      <c r="D213" s="161" t="s">
        <v>636</v>
      </c>
      <c r="E213" s="100">
        <v>16945</v>
      </c>
      <c r="F213" s="161" t="s">
        <v>404</v>
      </c>
      <c r="G213" s="100">
        <f t="shared" si="2"/>
        <v>16999</v>
      </c>
      <c r="H213" s="174" t="s">
        <v>404</v>
      </c>
      <c r="I213" s="100">
        <v>54</v>
      </c>
      <c r="J213" s="161" t="s">
        <v>636</v>
      </c>
      <c r="K213" s="100">
        <v>16945</v>
      </c>
      <c r="L213" s="161" t="s">
        <v>646</v>
      </c>
      <c r="M213" s="100">
        <f t="shared" ref="M213:M248" si="4">SUM(I213+K213)</f>
        <v>16999</v>
      </c>
      <c r="N213" s="257" t="s">
        <v>646</v>
      </c>
      <c r="O213" s="223" t="s">
        <v>294</v>
      </c>
      <c r="P213" s="223" t="s">
        <v>294</v>
      </c>
      <c r="Q213" s="263" t="s">
        <v>294</v>
      </c>
      <c r="R213" s="223" t="s">
        <v>567</v>
      </c>
      <c r="S213" s="223" t="s">
        <v>1550</v>
      </c>
      <c r="T213" s="263" t="s">
        <v>1567</v>
      </c>
    </row>
    <row r="214" spans="1:20" ht="15.75" thickBot="1" x14ac:dyDescent="0.3">
      <c r="A214" s="339"/>
      <c r="B214" s="90" t="s">
        <v>334</v>
      </c>
      <c r="C214" s="177">
        <v>2</v>
      </c>
      <c r="D214" s="161" t="s">
        <v>636</v>
      </c>
      <c r="E214" s="100">
        <v>1478</v>
      </c>
      <c r="F214" s="161" t="s">
        <v>358</v>
      </c>
      <c r="G214" s="100">
        <f t="shared" si="2"/>
        <v>1480</v>
      </c>
      <c r="H214" s="174" t="s">
        <v>358</v>
      </c>
      <c r="I214" s="100">
        <v>2</v>
      </c>
      <c r="J214" s="161" t="s">
        <v>636</v>
      </c>
      <c r="K214" s="100">
        <v>1930</v>
      </c>
      <c r="L214" s="161" t="s">
        <v>358</v>
      </c>
      <c r="M214" s="100">
        <f t="shared" si="4"/>
        <v>1932</v>
      </c>
      <c r="N214" s="257" t="s">
        <v>358</v>
      </c>
      <c r="O214" s="223" t="s">
        <v>294</v>
      </c>
      <c r="P214" s="223" t="s">
        <v>1030</v>
      </c>
      <c r="Q214" s="263" t="s">
        <v>1030</v>
      </c>
      <c r="R214" s="223" t="s">
        <v>419</v>
      </c>
      <c r="S214" s="223" t="s">
        <v>840</v>
      </c>
      <c r="T214" s="263" t="s">
        <v>1568</v>
      </c>
    </row>
    <row r="215" spans="1:20" ht="15.75" thickBot="1" x14ac:dyDescent="0.3">
      <c r="A215" s="367" t="s">
        <v>188</v>
      </c>
      <c r="B215" s="184" t="s">
        <v>342</v>
      </c>
      <c r="C215" s="183">
        <v>113928</v>
      </c>
      <c r="D215" s="179" t="s">
        <v>1286</v>
      </c>
      <c r="E215" s="108">
        <v>117812</v>
      </c>
      <c r="F215" s="179" t="s">
        <v>896</v>
      </c>
      <c r="G215" s="108">
        <f t="shared" si="2"/>
        <v>231740</v>
      </c>
      <c r="H215" s="178" t="s">
        <v>1571</v>
      </c>
      <c r="I215" s="108">
        <v>244838</v>
      </c>
      <c r="J215" s="179" t="s">
        <v>268</v>
      </c>
      <c r="K215" s="108">
        <v>170113</v>
      </c>
      <c r="L215" s="179" t="s">
        <v>1002</v>
      </c>
      <c r="M215" s="108">
        <f t="shared" si="4"/>
        <v>414951</v>
      </c>
      <c r="N215" s="258" t="s">
        <v>1575</v>
      </c>
      <c r="O215" s="217" t="s">
        <v>968</v>
      </c>
      <c r="P215" s="217" t="s">
        <v>965</v>
      </c>
      <c r="Q215" s="216" t="s">
        <v>1025</v>
      </c>
      <c r="R215" s="217" t="s">
        <v>1430</v>
      </c>
      <c r="S215" s="217" t="s">
        <v>1586</v>
      </c>
      <c r="T215" s="216" t="s">
        <v>1605</v>
      </c>
    </row>
    <row r="216" spans="1:20" x14ac:dyDescent="0.25">
      <c r="A216" s="368"/>
      <c r="B216" s="90" t="s">
        <v>338</v>
      </c>
      <c r="C216" s="177">
        <v>28341</v>
      </c>
      <c r="D216" s="161" t="s">
        <v>491</v>
      </c>
      <c r="E216" s="100">
        <v>27920</v>
      </c>
      <c r="F216" s="161" t="s">
        <v>491</v>
      </c>
      <c r="G216" s="100">
        <f t="shared" si="2"/>
        <v>56261</v>
      </c>
      <c r="H216" s="174" t="s">
        <v>825</v>
      </c>
      <c r="I216" s="100">
        <v>60865</v>
      </c>
      <c r="J216" s="161" t="s">
        <v>541</v>
      </c>
      <c r="K216" s="100">
        <v>35683</v>
      </c>
      <c r="L216" s="161" t="s">
        <v>709</v>
      </c>
      <c r="M216" s="100">
        <f t="shared" si="4"/>
        <v>96548</v>
      </c>
      <c r="N216" s="257" t="s">
        <v>630</v>
      </c>
      <c r="O216" s="223" t="s">
        <v>968</v>
      </c>
      <c r="P216" s="223" t="s">
        <v>1030</v>
      </c>
      <c r="Q216" s="263" t="s">
        <v>1022</v>
      </c>
      <c r="R216" s="223" t="s">
        <v>1580</v>
      </c>
      <c r="S216" s="223" t="s">
        <v>1587</v>
      </c>
      <c r="T216" s="263" t="s">
        <v>1606</v>
      </c>
    </row>
    <row r="217" spans="1:20" x14ac:dyDescent="0.25">
      <c r="A217" s="368"/>
      <c r="B217" s="124" t="s">
        <v>582</v>
      </c>
      <c r="C217" s="177">
        <v>2355</v>
      </c>
      <c r="D217" s="161" t="s">
        <v>419</v>
      </c>
      <c r="E217" s="100">
        <v>36244</v>
      </c>
      <c r="F217" s="161" t="s">
        <v>1021</v>
      </c>
      <c r="G217" s="100">
        <f t="shared" si="2"/>
        <v>38599</v>
      </c>
      <c r="H217" s="174" t="s">
        <v>633</v>
      </c>
      <c r="I217" s="100">
        <v>9607</v>
      </c>
      <c r="J217" s="161" t="s">
        <v>692</v>
      </c>
      <c r="K217" s="100">
        <v>36255</v>
      </c>
      <c r="L217" s="161" t="s">
        <v>533</v>
      </c>
      <c r="M217" s="100">
        <f t="shared" si="4"/>
        <v>45862</v>
      </c>
      <c r="N217" s="257" t="s">
        <v>887</v>
      </c>
      <c r="O217" s="223" t="s">
        <v>1578</v>
      </c>
      <c r="P217" s="223" t="s">
        <v>294</v>
      </c>
      <c r="Q217" s="263" t="s">
        <v>325</v>
      </c>
      <c r="R217" s="223" t="s">
        <v>1008</v>
      </c>
      <c r="S217" s="223" t="s">
        <v>827</v>
      </c>
      <c r="T217" s="263" t="s">
        <v>1607</v>
      </c>
    </row>
    <row r="218" spans="1:20" x14ac:dyDescent="0.25">
      <c r="A218" s="368"/>
      <c r="B218" s="124" t="s">
        <v>578</v>
      </c>
      <c r="C218" s="177">
        <v>35</v>
      </c>
      <c r="D218" s="161" t="s">
        <v>636</v>
      </c>
      <c r="E218" s="100">
        <v>2158</v>
      </c>
      <c r="F218" s="161" t="s">
        <v>419</v>
      </c>
      <c r="G218" s="100">
        <f t="shared" si="2"/>
        <v>2193</v>
      </c>
      <c r="H218" s="174" t="s">
        <v>419</v>
      </c>
      <c r="I218" s="100">
        <v>80</v>
      </c>
      <c r="J218" s="161" t="s">
        <v>636</v>
      </c>
      <c r="K218" s="100">
        <v>4159</v>
      </c>
      <c r="L218" s="161" t="s">
        <v>419</v>
      </c>
      <c r="M218" s="100">
        <f t="shared" si="4"/>
        <v>4239</v>
      </c>
      <c r="N218" s="257" t="s">
        <v>419</v>
      </c>
      <c r="O218" s="223" t="s">
        <v>1024</v>
      </c>
      <c r="P218" s="223" t="s">
        <v>1023</v>
      </c>
      <c r="Q218" s="263" t="s">
        <v>1023</v>
      </c>
      <c r="R218" s="223" t="s">
        <v>1134</v>
      </c>
      <c r="S218" s="223" t="s">
        <v>1588</v>
      </c>
      <c r="T218" s="263" t="s">
        <v>1608</v>
      </c>
    </row>
    <row r="219" spans="1:20" x14ac:dyDescent="0.25">
      <c r="A219" s="368"/>
      <c r="B219" s="124" t="s">
        <v>575</v>
      </c>
      <c r="C219" s="177">
        <v>82883</v>
      </c>
      <c r="D219" s="161" t="s">
        <v>1090</v>
      </c>
      <c r="E219" s="100">
        <v>38670</v>
      </c>
      <c r="F219" s="161" t="s">
        <v>633</v>
      </c>
      <c r="G219" s="100">
        <f t="shared" si="2"/>
        <v>121553</v>
      </c>
      <c r="H219" s="174" t="s">
        <v>1385</v>
      </c>
      <c r="I219" s="100">
        <v>173876</v>
      </c>
      <c r="J219" s="161" t="s">
        <v>1011</v>
      </c>
      <c r="K219" s="100">
        <v>73358</v>
      </c>
      <c r="L219" s="161" t="s">
        <v>633</v>
      </c>
      <c r="M219" s="100">
        <f t="shared" si="4"/>
        <v>247234</v>
      </c>
      <c r="N219" s="257" t="s">
        <v>764</v>
      </c>
      <c r="O219" s="223" t="s">
        <v>968</v>
      </c>
      <c r="P219" s="223" t="s">
        <v>1023</v>
      </c>
      <c r="Q219" s="263" t="s">
        <v>958</v>
      </c>
      <c r="R219" s="223" t="s">
        <v>1215</v>
      </c>
      <c r="S219" s="223" t="s">
        <v>521</v>
      </c>
      <c r="T219" s="263" t="s">
        <v>1609</v>
      </c>
    </row>
    <row r="220" spans="1:20" ht="15.75" thickBot="1" x14ac:dyDescent="0.3">
      <c r="A220" s="368"/>
      <c r="B220" s="90" t="s">
        <v>334</v>
      </c>
      <c r="C220" s="177">
        <v>314</v>
      </c>
      <c r="D220" s="161" t="s">
        <v>636</v>
      </c>
      <c r="E220" s="100">
        <v>12820</v>
      </c>
      <c r="F220" s="161" t="s">
        <v>884</v>
      </c>
      <c r="G220" s="100">
        <f t="shared" si="2"/>
        <v>13134</v>
      </c>
      <c r="H220" s="174" t="s">
        <v>884</v>
      </c>
      <c r="I220" s="100">
        <v>410</v>
      </c>
      <c r="J220" s="161" t="s">
        <v>636</v>
      </c>
      <c r="K220" s="100">
        <v>20658</v>
      </c>
      <c r="L220" s="161" t="s">
        <v>500</v>
      </c>
      <c r="M220" s="100">
        <f t="shared" si="4"/>
        <v>21068</v>
      </c>
      <c r="N220" s="257" t="s">
        <v>500</v>
      </c>
      <c r="O220" s="223" t="s">
        <v>1030</v>
      </c>
      <c r="P220" s="223" t="s">
        <v>1031</v>
      </c>
      <c r="Q220" s="263" t="s">
        <v>1031</v>
      </c>
      <c r="R220" s="223" t="s">
        <v>1384</v>
      </c>
      <c r="S220" s="223" t="s">
        <v>1589</v>
      </c>
      <c r="T220" s="263" t="s">
        <v>545</v>
      </c>
    </row>
    <row r="221" spans="1:20" ht="15.75" thickBot="1" x14ac:dyDescent="0.3">
      <c r="A221" s="339" t="s">
        <v>190</v>
      </c>
      <c r="B221" s="184" t="s">
        <v>342</v>
      </c>
      <c r="C221" s="183">
        <v>1002</v>
      </c>
      <c r="D221" s="179" t="s">
        <v>358</v>
      </c>
      <c r="E221" s="108">
        <v>32614</v>
      </c>
      <c r="F221" s="179" t="s">
        <v>541</v>
      </c>
      <c r="G221" s="108">
        <f t="shared" si="2"/>
        <v>33616</v>
      </c>
      <c r="H221" s="178" t="s">
        <v>451</v>
      </c>
      <c r="I221" s="108">
        <v>5115</v>
      </c>
      <c r="J221" s="179" t="s">
        <v>401</v>
      </c>
      <c r="K221" s="108">
        <v>33598</v>
      </c>
      <c r="L221" s="179" t="s">
        <v>404</v>
      </c>
      <c r="M221" s="108">
        <f t="shared" si="4"/>
        <v>38713</v>
      </c>
      <c r="N221" s="258" t="s">
        <v>722</v>
      </c>
      <c r="O221" s="217" t="s">
        <v>1397</v>
      </c>
      <c r="P221" s="217" t="s">
        <v>294</v>
      </c>
      <c r="Q221" s="216" t="s">
        <v>325</v>
      </c>
      <c r="R221" s="217" t="s">
        <v>1581</v>
      </c>
      <c r="S221" s="217" t="s">
        <v>668</v>
      </c>
      <c r="T221" s="216" t="s">
        <v>1610</v>
      </c>
    </row>
    <row r="222" spans="1:20" x14ac:dyDescent="0.25">
      <c r="A222" s="339"/>
      <c r="B222" s="90" t="s">
        <v>338</v>
      </c>
      <c r="C222" s="177">
        <v>999</v>
      </c>
      <c r="D222" s="161" t="s">
        <v>358</v>
      </c>
      <c r="E222" s="100">
        <v>31322</v>
      </c>
      <c r="F222" s="161" t="s">
        <v>351</v>
      </c>
      <c r="G222" s="100">
        <f t="shared" si="2"/>
        <v>32321</v>
      </c>
      <c r="H222" s="174" t="s">
        <v>541</v>
      </c>
      <c r="I222" s="100">
        <v>5109</v>
      </c>
      <c r="J222" s="161" t="s">
        <v>419</v>
      </c>
      <c r="K222" s="100">
        <v>32264</v>
      </c>
      <c r="L222" s="161" t="s">
        <v>404</v>
      </c>
      <c r="M222" s="100">
        <f t="shared" si="4"/>
        <v>37373</v>
      </c>
      <c r="N222" s="257" t="s">
        <v>533</v>
      </c>
      <c r="O222" s="223" t="s">
        <v>1397</v>
      </c>
      <c r="P222" s="223" t="s">
        <v>294</v>
      </c>
      <c r="Q222" s="263" t="s">
        <v>325</v>
      </c>
      <c r="R222" s="223" t="s">
        <v>1582</v>
      </c>
      <c r="S222" s="223" t="s">
        <v>1590</v>
      </c>
      <c r="T222" s="263" t="s">
        <v>1599</v>
      </c>
    </row>
    <row r="223" spans="1:20" ht="15.75" thickBot="1" x14ac:dyDescent="0.3">
      <c r="A223" s="339"/>
      <c r="B223" s="90" t="s">
        <v>334</v>
      </c>
      <c r="C223" s="177">
        <v>3</v>
      </c>
      <c r="D223" s="161" t="s">
        <v>636</v>
      </c>
      <c r="E223" s="100">
        <v>1292</v>
      </c>
      <c r="F223" s="161" t="s">
        <v>358</v>
      </c>
      <c r="G223" s="100">
        <f t="shared" si="2"/>
        <v>1295</v>
      </c>
      <c r="H223" s="174" t="s">
        <v>358</v>
      </c>
      <c r="I223" s="100">
        <v>6</v>
      </c>
      <c r="J223" s="161" t="s">
        <v>636</v>
      </c>
      <c r="K223" s="100">
        <v>1334</v>
      </c>
      <c r="L223" s="161" t="s">
        <v>358</v>
      </c>
      <c r="M223" s="100">
        <f t="shared" si="4"/>
        <v>1340</v>
      </c>
      <c r="N223" s="257" t="s">
        <v>358</v>
      </c>
      <c r="O223" s="223" t="s">
        <v>958</v>
      </c>
      <c r="P223" s="223" t="s">
        <v>294</v>
      </c>
      <c r="Q223" s="263" t="s">
        <v>294</v>
      </c>
      <c r="R223" s="223" t="s">
        <v>427</v>
      </c>
      <c r="S223" s="223" t="s">
        <v>1591</v>
      </c>
      <c r="T223" s="263" t="s">
        <v>1210</v>
      </c>
    </row>
    <row r="224" spans="1:20" ht="15.75" thickBot="1" x14ac:dyDescent="0.3">
      <c r="A224" s="339" t="s">
        <v>191</v>
      </c>
      <c r="B224" s="184" t="s">
        <v>342</v>
      </c>
      <c r="C224" s="183">
        <v>5667</v>
      </c>
      <c r="D224" s="179" t="s">
        <v>692</v>
      </c>
      <c r="E224" s="108">
        <v>53253</v>
      </c>
      <c r="F224" s="179" t="s">
        <v>768</v>
      </c>
      <c r="G224" s="108">
        <f t="shared" si="2"/>
        <v>58920</v>
      </c>
      <c r="H224" s="178" t="s">
        <v>518</v>
      </c>
      <c r="I224" s="108">
        <v>6276</v>
      </c>
      <c r="J224" s="179" t="s">
        <v>401</v>
      </c>
      <c r="K224" s="108">
        <v>61743</v>
      </c>
      <c r="L224" s="179" t="s">
        <v>541</v>
      </c>
      <c r="M224" s="108">
        <f t="shared" si="4"/>
        <v>68019</v>
      </c>
      <c r="N224" s="258" t="s">
        <v>873</v>
      </c>
      <c r="O224" s="265" t="s">
        <v>1029</v>
      </c>
      <c r="P224" s="265" t="s">
        <v>325</v>
      </c>
      <c r="Q224" s="266" t="s">
        <v>325</v>
      </c>
      <c r="R224" s="217" t="s">
        <v>1583</v>
      </c>
      <c r="S224" s="217" t="s">
        <v>1592</v>
      </c>
      <c r="T224" s="216" t="s">
        <v>498</v>
      </c>
    </row>
    <row r="225" spans="1:20" x14ac:dyDescent="0.25">
      <c r="A225" s="339"/>
      <c r="B225" s="90" t="s">
        <v>338</v>
      </c>
      <c r="C225" s="177">
        <v>1721</v>
      </c>
      <c r="D225" s="161" t="s">
        <v>419</v>
      </c>
      <c r="E225" s="100">
        <v>20117</v>
      </c>
      <c r="F225" s="161" t="s">
        <v>722</v>
      </c>
      <c r="G225" s="100">
        <f t="shared" si="2"/>
        <v>21838</v>
      </c>
      <c r="H225" s="174" t="s">
        <v>262</v>
      </c>
      <c r="I225" s="100">
        <v>1867</v>
      </c>
      <c r="J225" s="161" t="s">
        <v>358</v>
      </c>
      <c r="K225" s="100">
        <v>21284</v>
      </c>
      <c r="L225" s="161" t="s">
        <v>500</v>
      </c>
      <c r="M225" s="100">
        <f t="shared" si="4"/>
        <v>23151</v>
      </c>
      <c r="N225" s="257" t="s">
        <v>427</v>
      </c>
      <c r="O225" s="223" t="s">
        <v>1029</v>
      </c>
      <c r="P225" s="223" t="s">
        <v>1029</v>
      </c>
      <c r="Q225" s="263" t="s">
        <v>1029</v>
      </c>
      <c r="R225" s="223" t="s">
        <v>473</v>
      </c>
      <c r="S225" s="223" t="s">
        <v>1593</v>
      </c>
      <c r="T225" s="263" t="s">
        <v>1611</v>
      </c>
    </row>
    <row r="226" spans="1:20" ht="15.75" thickBot="1" x14ac:dyDescent="0.3">
      <c r="A226" s="339"/>
      <c r="B226" s="90" t="s">
        <v>334</v>
      </c>
      <c r="C226" s="177">
        <v>3946</v>
      </c>
      <c r="D226" s="161" t="s">
        <v>435</v>
      </c>
      <c r="E226" s="100">
        <v>33141</v>
      </c>
      <c r="F226" s="161" t="s">
        <v>451</v>
      </c>
      <c r="G226" s="100">
        <f t="shared" si="2"/>
        <v>37087</v>
      </c>
      <c r="H226" s="174" t="s">
        <v>1021</v>
      </c>
      <c r="I226" s="100">
        <v>4409</v>
      </c>
      <c r="J226" s="161" t="s">
        <v>419</v>
      </c>
      <c r="K226" s="100">
        <v>40459</v>
      </c>
      <c r="L226" s="161" t="s">
        <v>262</v>
      </c>
      <c r="M226" s="100">
        <f t="shared" si="4"/>
        <v>44868</v>
      </c>
      <c r="N226" s="257" t="s">
        <v>887</v>
      </c>
      <c r="O226" s="223" t="s">
        <v>1029</v>
      </c>
      <c r="P226" s="223" t="s">
        <v>325</v>
      </c>
      <c r="Q226" s="263" t="s">
        <v>325</v>
      </c>
      <c r="R226" s="223" t="s">
        <v>1100</v>
      </c>
      <c r="S226" s="223" t="s">
        <v>1594</v>
      </c>
      <c r="T226" s="263" t="s">
        <v>1612</v>
      </c>
    </row>
    <row r="227" spans="1:20" ht="15.75" thickBot="1" x14ac:dyDescent="0.3">
      <c r="A227" s="339" t="s">
        <v>193</v>
      </c>
      <c r="B227" s="184" t="s">
        <v>342</v>
      </c>
      <c r="C227" s="183">
        <v>43750</v>
      </c>
      <c r="D227" s="179" t="s">
        <v>1384</v>
      </c>
      <c r="E227" s="108">
        <v>262826</v>
      </c>
      <c r="F227" s="179" t="s">
        <v>1569</v>
      </c>
      <c r="G227" s="108">
        <f t="shared" si="2"/>
        <v>306576</v>
      </c>
      <c r="H227" s="178" t="s">
        <v>1572</v>
      </c>
      <c r="I227" s="108">
        <v>44937</v>
      </c>
      <c r="J227" s="179" t="s">
        <v>887</v>
      </c>
      <c r="K227" s="108">
        <v>278959</v>
      </c>
      <c r="L227" s="179" t="s">
        <v>1373</v>
      </c>
      <c r="M227" s="108">
        <f t="shared" si="4"/>
        <v>323896</v>
      </c>
      <c r="N227" s="258" t="s">
        <v>1576</v>
      </c>
      <c r="O227" s="217" t="s">
        <v>294</v>
      </c>
      <c r="P227" s="217" t="s">
        <v>1029</v>
      </c>
      <c r="Q227" s="216" t="s">
        <v>1029</v>
      </c>
      <c r="R227" s="217" t="s">
        <v>1584</v>
      </c>
      <c r="S227" s="217" t="s">
        <v>1595</v>
      </c>
      <c r="T227" s="216" t="s">
        <v>1497</v>
      </c>
    </row>
    <row r="228" spans="1:20" x14ac:dyDescent="0.25">
      <c r="A228" s="339"/>
      <c r="B228" s="90" t="s">
        <v>338</v>
      </c>
      <c r="C228" s="177">
        <v>18846</v>
      </c>
      <c r="D228" s="161" t="s">
        <v>709</v>
      </c>
      <c r="E228" s="100">
        <v>222195</v>
      </c>
      <c r="F228" s="161" t="s">
        <v>1107</v>
      </c>
      <c r="G228" s="100">
        <f t="shared" si="2"/>
        <v>241041</v>
      </c>
      <c r="H228" s="174" t="s">
        <v>1292</v>
      </c>
      <c r="I228" s="100">
        <v>19825</v>
      </c>
      <c r="J228" s="161" t="s">
        <v>500</v>
      </c>
      <c r="K228" s="100">
        <v>233049</v>
      </c>
      <c r="L228" s="161" t="s">
        <v>333</v>
      </c>
      <c r="M228" s="100">
        <f t="shared" si="4"/>
        <v>252874</v>
      </c>
      <c r="N228" s="257" t="s">
        <v>1577</v>
      </c>
      <c r="O228" s="223" t="s">
        <v>1029</v>
      </c>
      <c r="P228" s="223" t="s">
        <v>294</v>
      </c>
      <c r="Q228" s="263" t="s">
        <v>294</v>
      </c>
      <c r="R228" s="223" t="s">
        <v>1282</v>
      </c>
      <c r="S228" s="223" t="s">
        <v>1596</v>
      </c>
      <c r="T228" s="263" t="s">
        <v>1613</v>
      </c>
    </row>
    <row r="229" spans="1:20" ht="15.75" thickBot="1" x14ac:dyDescent="0.3">
      <c r="A229" s="339"/>
      <c r="B229" s="90" t="s">
        <v>334</v>
      </c>
      <c r="C229" s="177">
        <v>24904</v>
      </c>
      <c r="D229" s="161" t="s">
        <v>515</v>
      </c>
      <c r="E229" s="100">
        <v>40631</v>
      </c>
      <c r="F229" s="161" t="s">
        <v>1007</v>
      </c>
      <c r="G229" s="100">
        <f t="shared" si="2"/>
        <v>65535</v>
      </c>
      <c r="H229" s="174" t="s">
        <v>1005</v>
      </c>
      <c r="I229" s="100">
        <v>25112</v>
      </c>
      <c r="J229" s="161" t="s">
        <v>884</v>
      </c>
      <c r="K229" s="100">
        <v>45910</v>
      </c>
      <c r="L229" s="161" t="s">
        <v>887</v>
      </c>
      <c r="M229" s="100">
        <f t="shared" si="4"/>
        <v>71022</v>
      </c>
      <c r="N229" s="257" t="s">
        <v>1218</v>
      </c>
      <c r="O229" s="223" t="s">
        <v>294</v>
      </c>
      <c r="P229" s="223" t="s">
        <v>1029</v>
      </c>
      <c r="Q229" s="263" t="s">
        <v>1029</v>
      </c>
      <c r="R229" s="223" t="s">
        <v>1585</v>
      </c>
      <c r="S229" s="223" t="s">
        <v>1548</v>
      </c>
      <c r="T229" s="263" t="s">
        <v>1614</v>
      </c>
    </row>
    <row r="230" spans="1:20" ht="15.75" thickBot="1" x14ac:dyDescent="0.3">
      <c r="A230" s="339" t="s">
        <v>196</v>
      </c>
      <c r="B230" s="184" t="s">
        <v>342</v>
      </c>
      <c r="C230" s="183">
        <v>544</v>
      </c>
      <c r="D230" s="179" t="s">
        <v>358</v>
      </c>
      <c r="E230" s="108">
        <v>90801</v>
      </c>
      <c r="F230" s="179" t="s">
        <v>1285</v>
      </c>
      <c r="G230" s="108">
        <f t="shared" si="2"/>
        <v>91345</v>
      </c>
      <c r="H230" s="178" t="s">
        <v>1011</v>
      </c>
      <c r="I230" s="108">
        <v>958</v>
      </c>
      <c r="J230" s="179" t="s">
        <v>636</v>
      </c>
      <c r="K230" s="108">
        <v>118557</v>
      </c>
      <c r="L230" s="179" t="s">
        <v>1574</v>
      </c>
      <c r="M230" s="108">
        <f t="shared" si="4"/>
        <v>119515</v>
      </c>
      <c r="N230" s="258" t="s">
        <v>1574</v>
      </c>
      <c r="O230" s="217" t="s">
        <v>1025</v>
      </c>
      <c r="P230" s="217" t="s">
        <v>1030</v>
      </c>
      <c r="Q230" s="216" t="s">
        <v>1030</v>
      </c>
      <c r="R230" s="217" t="s">
        <v>262</v>
      </c>
      <c r="S230" s="217" t="s">
        <v>808</v>
      </c>
      <c r="T230" s="216" t="s">
        <v>1615</v>
      </c>
    </row>
    <row r="231" spans="1:20" x14ac:dyDescent="0.25">
      <c r="A231" s="339"/>
      <c r="B231" s="90" t="s">
        <v>338</v>
      </c>
      <c r="C231" s="177">
        <v>374</v>
      </c>
      <c r="D231" s="161" t="s">
        <v>636</v>
      </c>
      <c r="E231" s="100">
        <v>29972</v>
      </c>
      <c r="F231" s="161" t="s">
        <v>663</v>
      </c>
      <c r="G231" s="100">
        <f t="shared" si="2"/>
        <v>30346</v>
      </c>
      <c r="H231" s="174" t="s">
        <v>663</v>
      </c>
      <c r="I231" s="100">
        <v>589</v>
      </c>
      <c r="J231" s="161" t="s">
        <v>636</v>
      </c>
      <c r="K231" s="100">
        <v>35407</v>
      </c>
      <c r="L231" s="161" t="s">
        <v>709</v>
      </c>
      <c r="M231" s="100">
        <f t="shared" si="4"/>
        <v>35996</v>
      </c>
      <c r="N231" s="257" t="s">
        <v>533</v>
      </c>
      <c r="O231" s="223" t="s">
        <v>1031</v>
      </c>
      <c r="P231" s="223" t="s">
        <v>325</v>
      </c>
      <c r="Q231" s="263" t="s">
        <v>325</v>
      </c>
      <c r="R231" s="223" t="s">
        <v>663</v>
      </c>
      <c r="S231" s="223" t="s">
        <v>1597</v>
      </c>
      <c r="T231" s="263" t="s">
        <v>1616</v>
      </c>
    </row>
    <row r="232" spans="1:20" ht="15.75" thickBot="1" x14ac:dyDescent="0.3">
      <c r="A232" s="339"/>
      <c r="B232" s="90" t="s">
        <v>334</v>
      </c>
      <c r="C232" s="177">
        <v>170</v>
      </c>
      <c r="D232" s="161" t="s">
        <v>636</v>
      </c>
      <c r="E232" s="100">
        <v>60829</v>
      </c>
      <c r="F232" s="161" t="s">
        <v>1118</v>
      </c>
      <c r="G232" s="100">
        <f t="shared" si="2"/>
        <v>60999</v>
      </c>
      <c r="H232" s="174" t="s">
        <v>1118</v>
      </c>
      <c r="I232" s="100">
        <v>369</v>
      </c>
      <c r="J232" s="161" t="s">
        <v>636</v>
      </c>
      <c r="K232" s="100">
        <v>83150</v>
      </c>
      <c r="L232" s="161" t="s">
        <v>1384</v>
      </c>
      <c r="M232" s="100">
        <f t="shared" si="4"/>
        <v>83519</v>
      </c>
      <c r="N232" s="257" t="s">
        <v>1384</v>
      </c>
      <c r="O232" s="223" t="s">
        <v>326</v>
      </c>
      <c r="P232" s="223" t="s">
        <v>965</v>
      </c>
      <c r="Q232" s="263" t="s">
        <v>965</v>
      </c>
      <c r="R232" s="223" t="s">
        <v>496</v>
      </c>
      <c r="S232" s="223" t="s">
        <v>1598</v>
      </c>
      <c r="T232" s="263" t="s">
        <v>1617</v>
      </c>
    </row>
    <row r="233" spans="1:20" ht="15.75" thickBot="1" x14ac:dyDescent="0.3">
      <c r="A233" s="339" t="s">
        <v>199</v>
      </c>
      <c r="B233" s="184" t="s">
        <v>342</v>
      </c>
      <c r="C233" s="183">
        <v>6021</v>
      </c>
      <c r="D233" s="179" t="s">
        <v>348</v>
      </c>
      <c r="E233" s="108">
        <v>174465</v>
      </c>
      <c r="F233" s="179" t="s">
        <v>1570</v>
      </c>
      <c r="G233" s="108">
        <f t="shared" si="2"/>
        <v>180486</v>
      </c>
      <c r="H233" s="178" t="s">
        <v>1573</v>
      </c>
      <c r="I233" s="108">
        <v>9239</v>
      </c>
      <c r="J233" s="179" t="s">
        <v>692</v>
      </c>
      <c r="K233" s="108">
        <v>243526</v>
      </c>
      <c r="L233" s="179" t="s">
        <v>1219</v>
      </c>
      <c r="M233" s="108">
        <f t="shared" si="4"/>
        <v>252765</v>
      </c>
      <c r="N233" s="258" t="s">
        <v>1577</v>
      </c>
      <c r="O233" s="217" t="s">
        <v>949</v>
      </c>
      <c r="P233" s="217" t="s">
        <v>965</v>
      </c>
      <c r="Q233" s="216" t="s">
        <v>965</v>
      </c>
      <c r="R233" s="217" t="s">
        <v>268</v>
      </c>
      <c r="S233" s="217" t="s">
        <v>1599</v>
      </c>
      <c r="T233" s="216" t="s">
        <v>1618</v>
      </c>
    </row>
    <row r="234" spans="1:20" x14ac:dyDescent="0.25">
      <c r="A234" s="339"/>
      <c r="B234" s="90" t="s">
        <v>338</v>
      </c>
      <c r="C234" s="177">
        <v>2089</v>
      </c>
      <c r="D234" s="161" t="s">
        <v>419</v>
      </c>
      <c r="E234" s="100">
        <v>105672</v>
      </c>
      <c r="F234" s="161" t="s">
        <v>1127</v>
      </c>
      <c r="G234" s="100">
        <f t="shared" si="2"/>
        <v>107761</v>
      </c>
      <c r="H234" s="174" t="s">
        <v>264</v>
      </c>
      <c r="I234" s="100">
        <v>3421</v>
      </c>
      <c r="J234" s="161" t="s">
        <v>419</v>
      </c>
      <c r="K234" s="100">
        <v>122806</v>
      </c>
      <c r="L234" s="161" t="s">
        <v>438</v>
      </c>
      <c r="M234" s="100">
        <f t="shared" si="4"/>
        <v>126227</v>
      </c>
      <c r="N234" s="257" t="s">
        <v>536</v>
      </c>
      <c r="O234" s="223" t="s">
        <v>1031</v>
      </c>
      <c r="P234" s="223" t="s">
        <v>325</v>
      </c>
      <c r="Q234" s="263" t="s">
        <v>325</v>
      </c>
      <c r="R234" s="223" t="s">
        <v>1102</v>
      </c>
      <c r="S234" s="223" t="s">
        <v>1600</v>
      </c>
      <c r="T234" s="263" t="s">
        <v>1619</v>
      </c>
    </row>
    <row r="235" spans="1:20" ht="15.75" thickBot="1" x14ac:dyDescent="0.3">
      <c r="A235" s="339"/>
      <c r="B235" s="90" t="s">
        <v>334</v>
      </c>
      <c r="C235" s="177">
        <v>3932</v>
      </c>
      <c r="D235" s="161" t="s">
        <v>435</v>
      </c>
      <c r="E235" s="100">
        <v>68793</v>
      </c>
      <c r="F235" s="161" t="s">
        <v>585</v>
      </c>
      <c r="G235" s="100">
        <f t="shared" si="2"/>
        <v>72725</v>
      </c>
      <c r="H235" s="174" t="s">
        <v>1108</v>
      </c>
      <c r="I235" s="100">
        <v>5818</v>
      </c>
      <c r="J235" s="161" t="s">
        <v>401</v>
      </c>
      <c r="K235" s="100">
        <v>120720</v>
      </c>
      <c r="L235" s="161" t="s">
        <v>734</v>
      </c>
      <c r="M235" s="100">
        <f t="shared" si="4"/>
        <v>126538</v>
      </c>
      <c r="N235" s="257" t="s">
        <v>536</v>
      </c>
      <c r="O235" s="223" t="s">
        <v>949</v>
      </c>
      <c r="P235" s="223" t="s">
        <v>1025</v>
      </c>
      <c r="Q235" s="263" t="s">
        <v>1022</v>
      </c>
      <c r="R235" s="223" t="s">
        <v>1293</v>
      </c>
      <c r="S235" s="223" t="s">
        <v>1601</v>
      </c>
      <c r="T235" s="263" t="s">
        <v>1620</v>
      </c>
    </row>
    <row r="236" spans="1:20" ht="15.75" thickBot="1" x14ac:dyDescent="0.3">
      <c r="A236" s="339" t="s">
        <v>201</v>
      </c>
      <c r="B236" s="184" t="s">
        <v>342</v>
      </c>
      <c r="C236" s="183">
        <v>352</v>
      </c>
      <c r="D236" s="179" t="s">
        <v>636</v>
      </c>
      <c r="E236" s="108">
        <v>23087</v>
      </c>
      <c r="F236" s="179" t="s">
        <v>1017</v>
      </c>
      <c r="G236" s="108">
        <f t="shared" si="2"/>
        <v>23439</v>
      </c>
      <c r="H236" s="178" t="s">
        <v>887</v>
      </c>
      <c r="I236" s="108">
        <v>1037</v>
      </c>
      <c r="J236" s="179" t="s">
        <v>358</v>
      </c>
      <c r="K236" s="108">
        <v>29030</v>
      </c>
      <c r="L236" s="179" t="s">
        <v>496</v>
      </c>
      <c r="M236" s="108">
        <f t="shared" si="4"/>
        <v>30067</v>
      </c>
      <c r="N236" s="258" t="s">
        <v>410</v>
      </c>
      <c r="O236" s="217" t="s">
        <v>1028</v>
      </c>
      <c r="P236" s="217" t="s">
        <v>1030</v>
      </c>
      <c r="Q236" s="216" t="s">
        <v>1030</v>
      </c>
      <c r="R236" s="400" t="s">
        <v>1225</v>
      </c>
      <c r="S236" s="217" t="s">
        <v>1602</v>
      </c>
      <c r="T236" s="216" t="s">
        <v>1621</v>
      </c>
    </row>
    <row r="237" spans="1:20" x14ac:dyDescent="0.25">
      <c r="A237" s="339"/>
      <c r="B237" s="90" t="s">
        <v>338</v>
      </c>
      <c r="C237" s="177">
        <v>214</v>
      </c>
      <c r="D237" s="161" t="s">
        <v>636</v>
      </c>
      <c r="E237" s="100">
        <v>16821</v>
      </c>
      <c r="F237" s="161" t="s">
        <v>404</v>
      </c>
      <c r="G237" s="100">
        <f t="shared" si="2"/>
        <v>17035</v>
      </c>
      <c r="H237" s="174" t="s">
        <v>404</v>
      </c>
      <c r="I237" s="100">
        <v>724</v>
      </c>
      <c r="J237" s="161" t="s">
        <v>636</v>
      </c>
      <c r="K237" s="100">
        <v>21153</v>
      </c>
      <c r="L237" s="161" t="s">
        <v>500</v>
      </c>
      <c r="M237" s="100">
        <f t="shared" si="4"/>
        <v>21877</v>
      </c>
      <c r="N237" s="257" t="s">
        <v>427</v>
      </c>
      <c r="O237" s="223" t="s">
        <v>1579</v>
      </c>
      <c r="P237" s="223" t="s">
        <v>1030</v>
      </c>
      <c r="Q237" s="263" t="s">
        <v>1030</v>
      </c>
      <c r="R237" s="401" t="s">
        <v>1002</v>
      </c>
      <c r="S237" s="223" t="s">
        <v>1602</v>
      </c>
      <c r="T237" s="263" t="s">
        <v>1622</v>
      </c>
    </row>
    <row r="238" spans="1:20" ht="15.75" thickBot="1" x14ac:dyDescent="0.3">
      <c r="A238" s="339"/>
      <c r="B238" s="90" t="s">
        <v>334</v>
      </c>
      <c r="C238" s="177">
        <v>138</v>
      </c>
      <c r="D238" s="161" t="s">
        <v>636</v>
      </c>
      <c r="E238" s="100">
        <v>6266</v>
      </c>
      <c r="F238" s="161" t="s">
        <v>348</v>
      </c>
      <c r="G238" s="100">
        <f t="shared" si="2"/>
        <v>6404</v>
      </c>
      <c r="H238" s="174" t="s">
        <v>348</v>
      </c>
      <c r="I238" s="100">
        <v>313</v>
      </c>
      <c r="J238" s="161" t="s">
        <v>636</v>
      </c>
      <c r="K238" s="100">
        <v>7877</v>
      </c>
      <c r="L238" s="161" t="s">
        <v>435</v>
      </c>
      <c r="M238" s="100">
        <f t="shared" si="4"/>
        <v>8190</v>
      </c>
      <c r="N238" s="257" t="s">
        <v>435</v>
      </c>
      <c r="O238" s="223" t="s">
        <v>1024</v>
      </c>
      <c r="P238" s="223" t="s">
        <v>1030</v>
      </c>
      <c r="Q238" s="263" t="s">
        <v>1030</v>
      </c>
      <c r="R238" s="401" t="s">
        <v>649</v>
      </c>
      <c r="S238" s="223" t="s">
        <v>1602</v>
      </c>
      <c r="T238" s="263" t="s">
        <v>1623</v>
      </c>
    </row>
    <row r="239" spans="1:20" ht="15.75" thickBot="1" x14ac:dyDescent="0.3">
      <c r="A239" s="339" t="s">
        <v>202</v>
      </c>
      <c r="B239" s="184" t="s">
        <v>342</v>
      </c>
      <c r="C239" s="183">
        <v>701</v>
      </c>
      <c r="D239" s="179" t="s">
        <v>358</v>
      </c>
      <c r="E239" s="108">
        <v>33678</v>
      </c>
      <c r="F239" s="179" t="s">
        <v>451</v>
      </c>
      <c r="G239" s="108">
        <f t="shared" si="2"/>
        <v>34379</v>
      </c>
      <c r="H239" s="178" t="s">
        <v>1006</v>
      </c>
      <c r="I239" s="108">
        <v>1186</v>
      </c>
      <c r="J239" s="179" t="s">
        <v>358</v>
      </c>
      <c r="K239" s="108">
        <v>65521</v>
      </c>
      <c r="L239" s="179" t="s">
        <v>1006</v>
      </c>
      <c r="M239" s="108">
        <f t="shared" si="4"/>
        <v>66707</v>
      </c>
      <c r="N239" s="258" t="s">
        <v>873</v>
      </c>
      <c r="O239" s="217" t="s">
        <v>1022</v>
      </c>
      <c r="P239" s="217" t="s">
        <v>1023</v>
      </c>
      <c r="Q239" s="216" t="s">
        <v>1023</v>
      </c>
      <c r="R239" s="217" t="s">
        <v>370</v>
      </c>
      <c r="S239" s="217" t="s">
        <v>1603</v>
      </c>
      <c r="T239" s="216" t="s">
        <v>1181</v>
      </c>
    </row>
    <row r="240" spans="1:20" x14ac:dyDescent="0.25">
      <c r="A240" s="339"/>
      <c r="B240" s="90" t="s">
        <v>338</v>
      </c>
      <c r="C240" s="177">
        <v>591</v>
      </c>
      <c r="D240" s="161" t="s">
        <v>358</v>
      </c>
      <c r="E240" s="100">
        <v>21594</v>
      </c>
      <c r="F240" s="161" t="s">
        <v>262</v>
      </c>
      <c r="G240" s="100">
        <f t="shared" si="2"/>
        <v>22185</v>
      </c>
      <c r="H240" s="174" t="s">
        <v>1017</v>
      </c>
      <c r="I240" s="100">
        <v>987</v>
      </c>
      <c r="J240" s="161" t="s">
        <v>636</v>
      </c>
      <c r="K240" s="100">
        <v>32017</v>
      </c>
      <c r="L240" s="161" t="s">
        <v>404</v>
      </c>
      <c r="M240" s="100">
        <f t="shared" si="4"/>
        <v>33004</v>
      </c>
      <c r="N240" s="257" t="s">
        <v>404</v>
      </c>
      <c r="O240" s="223" t="s">
        <v>1022</v>
      </c>
      <c r="P240" s="223" t="s">
        <v>949</v>
      </c>
      <c r="Q240" s="263" t="s">
        <v>949</v>
      </c>
      <c r="R240" s="223" t="s">
        <v>518</v>
      </c>
      <c r="S240" s="223" t="s">
        <v>1604</v>
      </c>
      <c r="T240" s="263" t="s">
        <v>1624</v>
      </c>
    </row>
    <row r="241" spans="1:20" ht="15.75" thickBot="1" x14ac:dyDescent="0.3">
      <c r="A241" s="339"/>
      <c r="B241" s="90" t="s">
        <v>334</v>
      </c>
      <c r="C241" s="177">
        <v>110</v>
      </c>
      <c r="D241" s="161" t="s">
        <v>636</v>
      </c>
      <c r="E241" s="100">
        <v>12084</v>
      </c>
      <c r="F241" s="161" t="s">
        <v>427</v>
      </c>
      <c r="G241" s="100">
        <f t="shared" si="2"/>
        <v>12194</v>
      </c>
      <c r="H241" s="174" t="s">
        <v>427</v>
      </c>
      <c r="I241" s="100">
        <v>199</v>
      </c>
      <c r="J241" s="161" t="s">
        <v>636</v>
      </c>
      <c r="K241" s="100">
        <v>33504</v>
      </c>
      <c r="L241" s="161" t="s">
        <v>404</v>
      </c>
      <c r="M241" s="100">
        <f t="shared" si="4"/>
        <v>33703</v>
      </c>
      <c r="N241" s="257" t="s">
        <v>404</v>
      </c>
      <c r="O241" s="223" t="s">
        <v>1025</v>
      </c>
      <c r="P241" s="223" t="s">
        <v>1146</v>
      </c>
      <c r="Q241" s="263" t="s">
        <v>1146</v>
      </c>
      <c r="R241" s="223" t="s">
        <v>496</v>
      </c>
      <c r="S241" s="223" t="s">
        <v>1447</v>
      </c>
      <c r="T241" s="263" t="s">
        <v>1625</v>
      </c>
    </row>
    <row r="242" spans="1:20" ht="15.75" thickBot="1" x14ac:dyDescent="0.3">
      <c r="A242" s="339" t="s">
        <v>206</v>
      </c>
      <c r="B242" s="184" t="s">
        <v>342</v>
      </c>
      <c r="C242" s="183">
        <v>1189</v>
      </c>
      <c r="D242" s="179" t="s">
        <v>358</v>
      </c>
      <c r="E242" s="108">
        <v>116835</v>
      </c>
      <c r="F242" s="179" t="s">
        <v>1087</v>
      </c>
      <c r="G242" s="108">
        <f t="shared" si="2"/>
        <v>118024</v>
      </c>
      <c r="H242" s="178" t="s">
        <v>896</v>
      </c>
      <c r="I242" s="108">
        <v>3159</v>
      </c>
      <c r="J242" s="179" t="s">
        <v>419</v>
      </c>
      <c r="K242" s="108">
        <v>144020</v>
      </c>
      <c r="L242" s="179" t="s">
        <v>373</v>
      </c>
      <c r="M242" s="108">
        <f t="shared" si="4"/>
        <v>147179</v>
      </c>
      <c r="N242" s="258" t="s">
        <v>1279</v>
      </c>
      <c r="O242" s="217" t="s">
        <v>1142</v>
      </c>
      <c r="P242" s="217" t="s">
        <v>325</v>
      </c>
      <c r="Q242" s="216" t="s">
        <v>325</v>
      </c>
      <c r="R242" s="217" t="s">
        <v>731</v>
      </c>
      <c r="S242" s="217" t="s">
        <v>1632</v>
      </c>
      <c r="T242" s="216" t="s">
        <v>1650</v>
      </c>
    </row>
    <row r="243" spans="1:20" x14ac:dyDescent="0.25">
      <c r="A243" s="339"/>
      <c r="B243" s="90" t="s">
        <v>338</v>
      </c>
      <c r="C243" s="177">
        <v>519</v>
      </c>
      <c r="D243" s="161" t="s">
        <v>636</v>
      </c>
      <c r="E243" s="100">
        <v>51814</v>
      </c>
      <c r="F243" s="161" t="s">
        <v>1119</v>
      </c>
      <c r="G243" s="100">
        <f t="shared" si="2"/>
        <v>52333</v>
      </c>
      <c r="H243" s="174" t="s">
        <v>1119</v>
      </c>
      <c r="I243" s="100">
        <v>861</v>
      </c>
      <c r="J243" s="161" t="s">
        <v>636</v>
      </c>
      <c r="K243" s="100">
        <v>71356</v>
      </c>
      <c r="L243" s="161" t="s">
        <v>1218</v>
      </c>
      <c r="M243" s="100">
        <f t="shared" si="4"/>
        <v>72217</v>
      </c>
      <c r="N243" s="257" t="s">
        <v>1218</v>
      </c>
      <c r="O243" s="223" t="s">
        <v>1022</v>
      </c>
      <c r="P243" s="223" t="s">
        <v>965</v>
      </c>
      <c r="Q243" s="263" t="s">
        <v>965</v>
      </c>
      <c r="R243" s="223" t="s">
        <v>398</v>
      </c>
      <c r="S243" s="223" t="s">
        <v>1072</v>
      </c>
      <c r="T243" s="263" t="s">
        <v>1651</v>
      </c>
    </row>
    <row r="244" spans="1:20" ht="15.75" thickBot="1" x14ac:dyDescent="0.3">
      <c r="A244" s="339"/>
      <c r="B244" s="90" t="s">
        <v>334</v>
      </c>
      <c r="C244" s="177">
        <v>670</v>
      </c>
      <c r="D244" s="161" t="s">
        <v>358</v>
      </c>
      <c r="E244" s="100">
        <v>65021</v>
      </c>
      <c r="F244" s="161" t="s">
        <v>438</v>
      </c>
      <c r="G244" s="100">
        <f t="shared" si="2"/>
        <v>65691</v>
      </c>
      <c r="H244" s="174" t="s">
        <v>1005</v>
      </c>
      <c r="I244" s="100">
        <v>2298</v>
      </c>
      <c r="J244" s="161" t="s">
        <v>358</v>
      </c>
      <c r="K244" s="100">
        <v>72664</v>
      </c>
      <c r="L244" s="161" t="s">
        <v>633</v>
      </c>
      <c r="M244" s="100">
        <f t="shared" si="4"/>
        <v>74962</v>
      </c>
      <c r="N244" s="257" t="s">
        <v>370</v>
      </c>
      <c r="O244" s="223" t="s">
        <v>1579</v>
      </c>
      <c r="P244" s="223" t="s">
        <v>1029</v>
      </c>
      <c r="Q244" s="263" t="s">
        <v>1029</v>
      </c>
      <c r="R244" s="223" t="s">
        <v>683</v>
      </c>
      <c r="S244" s="223" t="s">
        <v>1633</v>
      </c>
      <c r="T244" s="263" t="s">
        <v>1652</v>
      </c>
    </row>
    <row r="245" spans="1:20" ht="15.75" thickBot="1" x14ac:dyDescent="0.3">
      <c r="A245" s="339" t="s">
        <v>208</v>
      </c>
      <c r="B245" s="184" t="s">
        <v>342</v>
      </c>
      <c r="C245" s="183">
        <v>1334</v>
      </c>
      <c r="D245" s="179" t="s">
        <v>358</v>
      </c>
      <c r="E245" s="108">
        <v>108493</v>
      </c>
      <c r="F245" s="179" t="s">
        <v>264</v>
      </c>
      <c r="G245" s="108">
        <f t="shared" si="2"/>
        <v>109827</v>
      </c>
      <c r="H245" s="178" t="s">
        <v>1097</v>
      </c>
      <c r="I245" s="108">
        <v>3983</v>
      </c>
      <c r="J245" s="179" t="s">
        <v>419</v>
      </c>
      <c r="K245" s="108">
        <v>147932</v>
      </c>
      <c r="L245" s="179" t="s">
        <v>1279</v>
      </c>
      <c r="M245" s="108">
        <f t="shared" si="4"/>
        <v>151915</v>
      </c>
      <c r="N245" s="258" t="s">
        <v>1277</v>
      </c>
      <c r="O245" s="217" t="s">
        <v>1141</v>
      </c>
      <c r="P245" s="217" t="s">
        <v>965</v>
      </c>
      <c r="Q245" s="216" t="s">
        <v>965</v>
      </c>
      <c r="R245" s="217" t="s">
        <v>539</v>
      </c>
      <c r="S245" s="217" t="s">
        <v>1597</v>
      </c>
      <c r="T245" s="216" t="s">
        <v>1176</v>
      </c>
    </row>
    <row r="246" spans="1:20" x14ac:dyDescent="0.25">
      <c r="A246" s="339"/>
      <c r="B246" s="90" t="s">
        <v>338</v>
      </c>
      <c r="C246" s="177">
        <v>313</v>
      </c>
      <c r="D246" s="161" t="s">
        <v>636</v>
      </c>
      <c r="E246" s="100">
        <v>51461</v>
      </c>
      <c r="F246" s="161" t="s">
        <v>1119</v>
      </c>
      <c r="G246" s="100">
        <f t="shared" si="2"/>
        <v>51774</v>
      </c>
      <c r="H246" s="174" t="s">
        <v>1119</v>
      </c>
      <c r="I246" s="100">
        <v>1139</v>
      </c>
      <c r="J246" s="161" t="s">
        <v>358</v>
      </c>
      <c r="K246" s="100">
        <v>62351</v>
      </c>
      <c r="L246" s="161" t="s">
        <v>451</v>
      </c>
      <c r="M246" s="100">
        <f t="shared" si="4"/>
        <v>63490</v>
      </c>
      <c r="N246" s="257" t="s">
        <v>451</v>
      </c>
      <c r="O246" s="223" t="s">
        <v>1153</v>
      </c>
      <c r="P246" s="223" t="s">
        <v>325</v>
      </c>
      <c r="Q246" s="263" t="s">
        <v>325</v>
      </c>
      <c r="R246" s="223" t="s">
        <v>740</v>
      </c>
      <c r="S246" s="223" t="s">
        <v>1634</v>
      </c>
      <c r="T246" s="263" t="s">
        <v>1653</v>
      </c>
    </row>
    <row r="247" spans="1:20" ht="15.75" thickBot="1" x14ac:dyDescent="0.3">
      <c r="A247" s="339"/>
      <c r="B247" s="90" t="s">
        <v>334</v>
      </c>
      <c r="C247" s="177">
        <v>1021</v>
      </c>
      <c r="D247" s="161" t="s">
        <v>358</v>
      </c>
      <c r="E247" s="100">
        <v>57032</v>
      </c>
      <c r="F247" s="161" t="s">
        <v>731</v>
      </c>
      <c r="G247" s="100">
        <f t="shared" si="2"/>
        <v>58053</v>
      </c>
      <c r="H247" s="174" t="s">
        <v>1092</v>
      </c>
      <c r="I247" s="100">
        <v>2844</v>
      </c>
      <c r="J247" s="161" t="s">
        <v>358</v>
      </c>
      <c r="K247" s="100">
        <v>85581</v>
      </c>
      <c r="L247" s="161" t="s">
        <v>669</v>
      </c>
      <c r="M247" s="100">
        <f t="shared" si="4"/>
        <v>88425</v>
      </c>
      <c r="N247" s="257" t="s">
        <v>509</v>
      </c>
      <c r="O247" s="223" t="s">
        <v>1146</v>
      </c>
      <c r="P247" s="223" t="s">
        <v>949</v>
      </c>
      <c r="Q247" s="263" t="s">
        <v>949</v>
      </c>
      <c r="R247" s="223" t="s">
        <v>376</v>
      </c>
      <c r="S247" s="223" t="s">
        <v>1635</v>
      </c>
      <c r="T247" s="263" t="s">
        <v>1668</v>
      </c>
    </row>
    <row r="248" spans="1:20" ht="15.75" thickBot="1" x14ac:dyDescent="0.3">
      <c r="A248" s="339" t="s">
        <v>501</v>
      </c>
      <c r="B248" s="184" t="s">
        <v>342</v>
      </c>
      <c r="C248" s="183">
        <v>46</v>
      </c>
      <c r="D248" s="179" t="s">
        <v>636</v>
      </c>
      <c r="E248" s="108">
        <v>50239</v>
      </c>
      <c r="F248" s="179" t="s">
        <v>630</v>
      </c>
      <c r="G248" s="108">
        <f t="shared" si="2"/>
        <v>50285</v>
      </c>
      <c r="H248" s="178" t="s">
        <v>630</v>
      </c>
      <c r="I248" s="108">
        <v>64</v>
      </c>
      <c r="J248" s="179" t="s">
        <v>636</v>
      </c>
      <c r="K248" s="108">
        <v>77656</v>
      </c>
      <c r="L248" s="179" t="s">
        <v>1007</v>
      </c>
      <c r="M248" s="108">
        <f t="shared" si="4"/>
        <v>77720</v>
      </c>
      <c r="N248" s="258" t="s">
        <v>1007</v>
      </c>
      <c r="O248" s="217" t="s">
        <v>965</v>
      </c>
      <c r="P248" s="217" t="s">
        <v>949</v>
      </c>
      <c r="Q248" s="216" t="s">
        <v>949</v>
      </c>
      <c r="R248" s="217" t="s">
        <v>419</v>
      </c>
      <c r="S248" s="217" t="s">
        <v>890</v>
      </c>
      <c r="T248" s="216" t="s">
        <v>1654</v>
      </c>
    </row>
    <row r="249" spans="1:20" x14ac:dyDescent="0.25">
      <c r="A249" s="339"/>
      <c r="B249" s="90" t="s">
        <v>338</v>
      </c>
      <c r="C249" s="177"/>
      <c r="D249" s="161" t="s">
        <v>353</v>
      </c>
      <c r="E249" s="100">
        <v>7825</v>
      </c>
      <c r="F249" s="161" t="s">
        <v>414</v>
      </c>
      <c r="G249" s="100">
        <f>SUM(C249+E249)</f>
        <v>7825</v>
      </c>
      <c r="H249" s="174" t="s">
        <v>414</v>
      </c>
      <c r="I249" s="100"/>
      <c r="J249" s="161" t="s">
        <v>353</v>
      </c>
      <c r="K249" s="100">
        <v>10175</v>
      </c>
      <c r="L249" s="161" t="s">
        <v>692</v>
      </c>
      <c r="M249" s="100">
        <f>SUM(I249+K249)</f>
        <v>10175</v>
      </c>
      <c r="N249" s="257" t="s">
        <v>692</v>
      </c>
      <c r="O249" s="223" t="s">
        <v>353</v>
      </c>
      <c r="P249" s="223" t="s">
        <v>1030</v>
      </c>
      <c r="Q249" s="263" t="s">
        <v>1030</v>
      </c>
      <c r="R249" s="223" t="s">
        <v>353</v>
      </c>
      <c r="S249" s="223" t="s">
        <v>1636</v>
      </c>
      <c r="T249" s="263" t="s">
        <v>1636</v>
      </c>
    </row>
    <row r="250" spans="1:20" ht="15.75" thickBot="1" x14ac:dyDescent="0.3">
      <c r="A250" s="339"/>
      <c r="B250" s="90" t="s">
        <v>334</v>
      </c>
      <c r="C250" s="177">
        <v>46</v>
      </c>
      <c r="D250" s="161" t="s">
        <v>636</v>
      </c>
      <c r="E250" s="100">
        <v>42414</v>
      </c>
      <c r="F250" s="161" t="s">
        <v>470</v>
      </c>
      <c r="G250" s="100">
        <f t="shared" ref="G250:G313" si="5">SUM(C250+E250)</f>
        <v>42460</v>
      </c>
      <c r="H250" s="174" t="s">
        <v>470</v>
      </c>
      <c r="I250" s="100">
        <v>64</v>
      </c>
      <c r="J250" s="161" t="s">
        <v>636</v>
      </c>
      <c r="K250" s="100">
        <v>67481</v>
      </c>
      <c r="L250" s="161" t="s">
        <v>873</v>
      </c>
      <c r="M250" s="100">
        <f>SUM(I250+K250)</f>
        <v>67545</v>
      </c>
      <c r="N250" s="257" t="s">
        <v>873</v>
      </c>
      <c r="O250" s="223" t="s">
        <v>965</v>
      </c>
      <c r="P250" s="223" t="s">
        <v>1031</v>
      </c>
      <c r="Q250" s="263" t="s">
        <v>1031</v>
      </c>
      <c r="R250" s="223" t="s">
        <v>401</v>
      </c>
      <c r="S250" s="223" t="s">
        <v>1637</v>
      </c>
      <c r="T250" s="263" t="s">
        <v>1655</v>
      </c>
    </row>
    <row r="251" spans="1:20" ht="15.75" thickBot="1" x14ac:dyDescent="0.3">
      <c r="A251" s="339" t="s">
        <v>216</v>
      </c>
      <c r="B251" s="184" t="s">
        <v>342</v>
      </c>
      <c r="C251" s="183">
        <v>1116</v>
      </c>
      <c r="D251" s="179" t="s">
        <v>358</v>
      </c>
      <c r="E251" s="108">
        <v>242276</v>
      </c>
      <c r="F251" s="179" t="s">
        <v>1287</v>
      </c>
      <c r="G251" s="108">
        <f t="shared" si="5"/>
        <v>243392</v>
      </c>
      <c r="H251" s="178" t="s">
        <v>1626</v>
      </c>
      <c r="I251" s="108">
        <v>2724</v>
      </c>
      <c r="J251" s="179" t="s">
        <v>358</v>
      </c>
      <c r="K251" s="108">
        <v>260599</v>
      </c>
      <c r="L251" s="179" t="s">
        <v>879</v>
      </c>
      <c r="M251" s="108">
        <f>SUM(K251+I251)</f>
        <v>263323</v>
      </c>
      <c r="N251" s="258" t="s">
        <v>824</v>
      </c>
      <c r="O251" s="217" t="s">
        <v>1151</v>
      </c>
      <c r="P251" s="217" t="s">
        <v>1029</v>
      </c>
      <c r="Q251" s="216" t="s">
        <v>1029</v>
      </c>
      <c r="R251" s="217" t="s">
        <v>887</v>
      </c>
      <c r="S251" s="217" t="s">
        <v>1638</v>
      </c>
      <c r="T251" s="216" t="s">
        <v>555</v>
      </c>
    </row>
    <row r="252" spans="1:20" x14ac:dyDescent="0.25">
      <c r="A252" s="339"/>
      <c r="B252" s="90" t="s">
        <v>338</v>
      </c>
      <c r="C252" s="177">
        <v>1116</v>
      </c>
      <c r="D252" s="161" t="s">
        <v>358</v>
      </c>
      <c r="E252" s="100">
        <v>190092</v>
      </c>
      <c r="F252" s="161" t="s">
        <v>1386</v>
      </c>
      <c r="G252" s="100">
        <f t="shared" si="5"/>
        <v>191208</v>
      </c>
      <c r="H252" s="174" t="s">
        <v>337</v>
      </c>
      <c r="I252" s="100">
        <v>2724</v>
      </c>
      <c r="J252" s="161" t="s">
        <v>358</v>
      </c>
      <c r="K252" s="100">
        <v>208195</v>
      </c>
      <c r="L252" s="161" t="s">
        <v>1097</v>
      </c>
      <c r="M252" s="111">
        <f t="shared" ref="M252:M274" si="6">SUM(K252+I252)</f>
        <v>210919</v>
      </c>
      <c r="N252" s="257" t="s">
        <v>580</v>
      </c>
      <c r="O252" s="223" t="s">
        <v>1151</v>
      </c>
      <c r="P252" s="223" t="s">
        <v>1029</v>
      </c>
      <c r="Q252" s="263" t="s">
        <v>1029</v>
      </c>
      <c r="R252" s="223" t="s">
        <v>351</v>
      </c>
      <c r="S252" s="223" t="s">
        <v>1192</v>
      </c>
      <c r="T252" s="263" t="s">
        <v>1656</v>
      </c>
    </row>
    <row r="253" spans="1:20" ht="15.75" thickBot="1" x14ac:dyDescent="0.3">
      <c r="A253" s="339"/>
      <c r="B253" s="90" t="s">
        <v>334</v>
      </c>
      <c r="C253" s="177"/>
      <c r="D253" s="161" t="s">
        <v>353</v>
      </c>
      <c r="E253" s="100">
        <v>52184</v>
      </c>
      <c r="F253" s="161" t="s">
        <v>1119</v>
      </c>
      <c r="G253" s="100">
        <f t="shared" si="5"/>
        <v>52184</v>
      </c>
      <c r="H253" s="174" t="s">
        <v>1119</v>
      </c>
      <c r="I253" s="100"/>
      <c r="J253" s="161" t="s">
        <v>353</v>
      </c>
      <c r="K253" s="100">
        <v>52404</v>
      </c>
      <c r="L253" s="161" t="s">
        <v>491</v>
      </c>
      <c r="M253" s="118">
        <f t="shared" si="6"/>
        <v>52404</v>
      </c>
      <c r="N253" s="257" t="s">
        <v>491</v>
      </c>
      <c r="O253" s="223" t="s">
        <v>353</v>
      </c>
      <c r="P253" s="223" t="s">
        <v>294</v>
      </c>
      <c r="Q253" s="263" t="s">
        <v>294</v>
      </c>
      <c r="R253" s="223" t="s">
        <v>353</v>
      </c>
      <c r="S253" s="223" t="s">
        <v>1639</v>
      </c>
      <c r="T253" s="263" t="s">
        <v>1648</v>
      </c>
    </row>
    <row r="254" spans="1:20" ht="15.75" thickBot="1" x14ac:dyDescent="0.3">
      <c r="A254" s="339" t="s">
        <v>486</v>
      </c>
      <c r="B254" s="184" t="s">
        <v>342</v>
      </c>
      <c r="C254" s="183"/>
      <c r="D254" s="179" t="s">
        <v>353</v>
      </c>
      <c r="E254" s="108">
        <v>48411</v>
      </c>
      <c r="F254" s="179" t="s">
        <v>539</v>
      </c>
      <c r="G254" s="108">
        <f t="shared" si="5"/>
        <v>48411</v>
      </c>
      <c r="H254" s="178" t="s">
        <v>539</v>
      </c>
      <c r="I254" s="108"/>
      <c r="J254" s="179" t="s">
        <v>353</v>
      </c>
      <c r="K254" s="108">
        <v>77464</v>
      </c>
      <c r="L254" s="179" t="s">
        <v>1007</v>
      </c>
      <c r="M254" s="108">
        <f t="shared" si="6"/>
        <v>77464</v>
      </c>
      <c r="N254" s="258" t="s">
        <v>1007</v>
      </c>
      <c r="O254" s="217" t="s">
        <v>353</v>
      </c>
      <c r="P254" s="217" t="s">
        <v>1031</v>
      </c>
      <c r="Q254" s="216" t="s">
        <v>1031</v>
      </c>
      <c r="R254" s="217" t="s">
        <v>353</v>
      </c>
      <c r="S254" s="217" t="s">
        <v>1640</v>
      </c>
      <c r="T254" s="216" t="s">
        <v>1640</v>
      </c>
    </row>
    <row r="255" spans="1:20" x14ac:dyDescent="0.25">
      <c r="A255" s="339"/>
      <c r="B255" s="90" t="s">
        <v>338</v>
      </c>
      <c r="C255" s="177"/>
      <c r="D255" s="161" t="s">
        <v>353</v>
      </c>
      <c r="E255" s="100">
        <v>21028</v>
      </c>
      <c r="F255" s="161" t="s">
        <v>722</v>
      </c>
      <c r="G255" s="100">
        <f t="shared" si="5"/>
        <v>21028</v>
      </c>
      <c r="H255" s="174" t="s">
        <v>722</v>
      </c>
      <c r="I255" s="100"/>
      <c r="J255" s="161" t="s">
        <v>353</v>
      </c>
      <c r="K255" s="100">
        <v>29621</v>
      </c>
      <c r="L255" s="161" t="s">
        <v>496</v>
      </c>
      <c r="M255" s="111">
        <f t="shared" si="6"/>
        <v>29621</v>
      </c>
      <c r="N255" s="257" t="s">
        <v>496</v>
      </c>
      <c r="O255" s="223" t="s">
        <v>353</v>
      </c>
      <c r="P255" s="223" t="s">
        <v>965</v>
      </c>
      <c r="Q255" s="263" t="s">
        <v>965</v>
      </c>
      <c r="R255" s="223" t="s">
        <v>353</v>
      </c>
      <c r="S255" s="223" t="s">
        <v>1641</v>
      </c>
      <c r="T255" s="263" t="s">
        <v>1641</v>
      </c>
    </row>
    <row r="256" spans="1:20" ht="15.75" thickBot="1" x14ac:dyDescent="0.3">
      <c r="A256" s="339"/>
      <c r="B256" s="90" t="s">
        <v>334</v>
      </c>
      <c r="C256" s="177"/>
      <c r="D256" s="161" t="s">
        <v>353</v>
      </c>
      <c r="E256" s="100">
        <v>27383</v>
      </c>
      <c r="F256" s="161" t="s">
        <v>841</v>
      </c>
      <c r="G256" s="100">
        <f t="shared" si="5"/>
        <v>27383</v>
      </c>
      <c r="H256" s="174" t="s">
        <v>841</v>
      </c>
      <c r="I256" s="100"/>
      <c r="J256" s="161" t="s">
        <v>353</v>
      </c>
      <c r="K256" s="100">
        <v>47843</v>
      </c>
      <c r="L256" s="161" t="s">
        <v>515</v>
      </c>
      <c r="M256" s="118">
        <f t="shared" si="6"/>
        <v>47843</v>
      </c>
      <c r="N256" s="257" t="s">
        <v>515</v>
      </c>
      <c r="O256" s="223" t="s">
        <v>353</v>
      </c>
      <c r="P256" s="223" t="s">
        <v>1022</v>
      </c>
      <c r="Q256" s="263" t="s">
        <v>1022</v>
      </c>
      <c r="R256" s="223" t="s">
        <v>353</v>
      </c>
      <c r="S256" s="223" t="s">
        <v>1642</v>
      </c>
      <c r="T256" s="263" t="s">
        <v>1642</v>
      </c>
    </row>
    <row r="257" spans="1:20" ht="15.75" thickBot="1" x14ac:dyDescent="0.3">
      <c r="A257" s="339" t="s">
        <v>223</v>
      </c>
      <c r="B257" s="184" t="s">
        <v>342</v>
      </c>
      <c r="C257" s="183">
        <v>9766</v>
      </c>
      <c r="D257" s="179" t="s">
        <v>567</v>
      </c>
      <c r="E257" s="108">
        <v>99084</v>
      </c>
      <c r="F257" s="179" t="s">
        <v>1510</v>
      </c>
      <c r="G257" s="108">
        <f t="shared" si="5"/>
        <v>108850</v>
      </c>
      <c r="H257" s="178" t="s">
        <v>1394</v>
      </c>
      <c r="I257" s="108">
        <v>11860</v>
      </c>
      <c r="J257" s="179" t="s">
        <v>348</v>
      </c>
      <c r="K257" s="108">
        <v>1130152</v>
      </c>
      <c r="L257" s="179" t="s">
        <v>518</v>
      </c>
      <c r="M257" s="108">
        <f t="shared" si="6"/>
        <v>1142012</v>
      </c>
      <c r="N257" s="258" t="s">
        <v>1005</v>
      </c>
      <c r="O257" s="217" t="s">
        <v>325</v>
      </c>
      <c r="P257" s="217" t="s">
        <v>1029</v>
      </c>
      <c r="Q257" s="216" t="s">
        <v>1029</v>
      </c>
      <c r="R257" s="217" t="s">
        <v>1627</v>
      </c>
      <c r="S257" s="217" t="s">
        <v>1643</v>
      </c>
      <c r="T257" s="216" t="s">
        <v>1657</v>
      </c>
    </row>
    <row r="258" spans="1:20" x14ac:dyDescent="0.25">
      <c r="A258" s="339"/>
      <c r="B258" s="90" t="s">
        <v>338</v>
      </c>
      <c r="C258" s="177">
        <v>5393</v>
      </c>
      <c r="D258" s="161" t="s">
        <v>692</v>
      </c>
      <c r="E258" s="100">
        <v>56092</v>
      </c>
      <c r="F258" s="161" t="s">
        <v>825</v>
      </c>
      <c r="G258" s="100">
        <f t="shared" si="5"/>
        <v>61485</v>
      </c>
      <c r="H258" s="174" t="s">
        <v>1098</v>
      </c>
      <c r="I258" s="100">
        <v>6596</v>
      </c>
      <c r="J258" s="161" t="s">
        <v>401</v>
      </c>
      <c r="K258" s="100">
        <v>63999</v>
      </c>
      <c r="L258" s="161" t="s">
        <v>451</v>
      </c>
      <c r="M258" s="111">
        <f t="shared" si="6"/>
        <v>70595</v>
      </c>
      <c r="N258" s="257" t="s">
        <v>1218</v>
      </c>
      <c r="O258" s="223" t="s">
        <v>325</v>
      </c>
      <c r="P258" s="223" t="s">
        <v>1029</v>
      </c>
      <c r="Q258" s="263" t="s">
        <v>1029</v>
      </c>
      <c r="R258" s="223" t="s">
        <v>1628</v>
      </c>
      <c r="S258" s="223" t="s">
        <v>1643</v>
      </c>
      <c r="T258" s="263" t="s">
        <v>1658</v>
      </c>
    </row>
    <row r="259" spans="1:20" ht="15.75" thickBot="1" x14ac:dyDescent="0.3">
      <c r="A259" s="339"/>
      <c r="B259" s="90" t="s">
        <v>334</v>
      </c>
      <c r="C259" s="177">
        <v>4373</v>
      </c>
      <c r="D259" s="161" t="s">
        <v>435</v>
      </c>
      <c r="E259" s="100">
        <v>42992</v>
      </c>
      <c r="F259" s="161" t="s">
        <v>376</v>
      </c>
      <c r="G259" s="100">
        <f t="shared" si="5"/>
        <v>47365</v>
      </c>
      <c r="H259" s="174" t="s">
        <v>1134</v>
      </c>
      <c r="I259" s="100">
        <v>5264</v>
      </c>
      <c r="J259" s="161" t="s">
        <v>401</v>
      </c>
      <c r="K259" s="100">
        <v>49053</v>
      </c>
      <c r="L259" s="161" t="s">
        <v>1020</v>
      </c>
      <c r="M259" s="118">
        <f t="shared" si="6"/>
        <v>54317</v>
      </c>
      <c r="N259" s="257" t="s">
        <v>398</v>
      </c>
      <c r="O259" s="223" t="s">
        <v>325</v>
      </c>
      <c r="P259" s="223" t="s">
        <v>1029</v>
      </c>
      <c r="Q259" s="263" t="s">
        <v>1029</v>
      </c>
      <c r="R259" s="223" t="s">
        <v>1629</v>
      </c>
      <c r="S259" s="223" t="s">
        <v>1643</v>
      </c>
      <c r="T259" s="263" t="s">
        <v>1659</v>
      </c>
    </row>
    <row r="260" spans="1:20" ht="15.75" thickBot="1" x14ac:dyDescent="0.3">
      <c r="A260" s="339" t="s">
        <v>226</v>
      </c>
      <c r="B260" s="184" t="s">
        <v>342</v>
      </c>
      <c r="C260" s="183">
        <v>261</v>
      </c>
      <c r="D260" s="179" t="s">
        <v>636</v>
      </c>
      <c r="E260" s="108">
        <v>48674</v>
      </c>
      <c r="F260" s="179" t="s">
        <v>539</v>
      </c>
      <c r="G260" s="108">
        <f t="shared" si="5"/>
        <v>48935</v>
      </c>
      <c r="H260" s="178" t="s">
        <v>539</v>
      </c>
      <c r="I260" s="108">
        <v>385</v>
      </c>
      <c r="J260" s="179" t="s">
        <v>636</v>
      </c>
      <c r="K260" s="108">
        <v>65222</v>
      </c>
      <c r="L260" s="179" t="s">
        <v>1006</v>
      </c>
      <c r="M260" s="108">
        <f t="shared" si="6"/>
        <v>65607</v>
      </c>
      <c r="N260" s="258" t="s">
        <v>1006</v>
      </c>
      <c r="O260" s="217" t="s">
        <v>949</v>
      </c>
      <c r="P260" s="217" t="s">
        <v>1030</v>
      </c>
      <c r="Q260" s="216" t="s">
        <v>1030</v>
      </c>
      <c r="R260" s="217" t="s">
        <v>887</v>
      </c>
      <c r="S260" s="217" t="s">
        <v>460</v>
      </c>
      <c r="T260" s="216" t="s">
        <v>1660</v>
      </c>
    </row>
    <row r="261" spans="1:20" x14ac:dyDescent="0.25">
      <c r="A261" s="339"/>
      <c r="B261" s="90" t="s">
        <v>338</v>
      </c>
      <c r="C261" s="177">
        <v>231</v>
      </c>
      <c r="D261" s="161" t="s">
        <v>636</v>
      </c>
      <c r="E261" s="100">
        <v>34238</v>
      </c>
      <c r="F261" s="161" t="s">
        <v>1006</v>
      </c>
      <c r="G261" s="100">
        <f t="shared" si="5"/>
        <v>34469</v>
      </c>
      <c r="H261" s="174" t="s">
        <v>1006</v>
      </c>
      <c r="I261" s="100">
        <v>337</v>
      </c>
      <c r="J261" s="161" t="s">
        <v>636</v>
      </c>
      <c r="K261" s="100">
        <v>44260</v>
      </c>
      <c r="L261" s="161" t="s">
        <v>887</v>
      </c>
      <c r="M261" s="111">
        <f t="shared" si="6"/>
        <v>44597</v>
      </c>
      <c r="N261" s="257" t="s">
        <v>887</v>
      </c>
      <c r="O261" s="223" t="s">
        <v>949</v>
      </c>
      <c r="P261" s="223" t="s">
        <v>1030</v>
      </c>
      <c r="Q261" s="263" t="s">
        <v>1030</v>
      </c>
      <c r="R261" s="223" t="s">
        <v>398</v>
      </c>
      <c r="S261" s="223" t="s">
        <v>468</v>
      </c>
      <c r="T261" s="263" t="s">
        <v>1661</v>
      </c>
    </row>
    <row r="262" spans="1:20" ht="15.75" thickBot="1" x14ac:dyDescent="0.3">
      <c r="A262" s="339"/>
      <c r="B262" s="90" t="s">
        <v>334</v>
      </c>
      <c r="C262" s="177">
        <v>30</v>
      </c>
      <c r="D262" s="161" t="s">
        <v>636</v>
      </c>
      <c r="E262" s="100">
        <v>14436</v>
      </c>
      <c r="F262" s="161" t="s">
        <v>1113</v>
      </c>
      <c r="G262" s="100">
        <f t="shared" si="5"/>
        <v>14466</v>
      </c>
      <c r="H262" s="174" t="s">
        <v>1113</v>
      </c>
      <c r="I262" s="100">
        <v>48</v>
      </c>
      <c r="J262" s="161" t="s">
        <v>636</v>
      </c>
      <c r="K262" s="100">
        <v>20962</v>
      </c>
      <c r="L262" s="161" t="s">
        <v>500</v>
      </c>
      <c r="M262" s="118">
        <f t="shared" si="6"/>
        <v>21010</v>
      </c>
      <c r="N262" s="257" t="s">
        <v>500</v>
      </c>
      <c r="O262" s="223" t="s">
        <v>1031</v>
      </c>
      <c r="P262" s="223" t="s">
        <v>949</v>
      </c>
      <c r="Q262" s="263" t="s">
        <v>949</v>
      </c>
      <c r="R262" s="223" t="s">
        <v>567</v>
      </c>
      <c r="S262" s="223" t="s">
        <v>1644</v>
      </c>
      <c r="T262" s="263" t="s">
        <v>1662</v>
      </c>
    </row>
    <row r="263" spans="1:20" ht="15.75" thickBot="1" x14ac:dyDescent="0.3">
      <c r="A263" s="339" t="s">
        <v>230</v>
      </c>
      <c r="B263" s="184" t="s">
        <v>342</v>
      </c>
      <c r="C263" s="183">
        <v>6004</v>
      </c>
      <c r="D263" s="179" t="s">
        <v>348</v>
      </c>
      <c r="E263" s="108">
        <v>63362</v>
      </c>
      <c r="F263" s="179" t="s">
        <v>734</v>
      </c>
      <c r="G263" s="108">
        <f t="shared" si="5"/>
        <v>69366</v>
      </c>
      <c r="H263" s="178" t="s">
        <v>585</v>
      </c>
      <c r="I263" s="108">
        <v>9206</v>
      </c>
      <c r="J263" s="179" t="s">
        <v>692</v>
      </c>
      <c r="K263" s="108">
        <v>78113</v>
      </c>
      <c r="L263" s="179" t="s">
        <v>1007</v>
      </c>
      <c r="M263" s="108">
        <f t="shared" si="6"/>
        <v>87319</v>
      </c>
      <c r="N263" s="258" t="s">
        <v>509</v>
      </c>
      <c r="O263" s="217" t="s">
        <v>949</v>
      </c>
      <c r="P263" s="217" t="s">
        <v>325</v>
      </c>
      <c r="Q263" s="216" t="s">
        <v>1030</v>
      </c>
      <c r="R263" s="217" t="s">
        <v>1630</v>
      </c>
      <c r="S263" s="217" t="s">
        <v>1645</v>
      </c>
      <c r="T263" s="216" t="s">
        <v>1663</v>
      </c>
    </row>
    <row r="264" spans="1:20" x14ac:dyDescent="0.25">
      <c r="A264" s="339"/>
      <c r="B264" s="90" t="s">
        <v>338</v>
      </c>
      <c r="C264" s="177">
        <v>4859</v>
      </c>
      <c r="D264" s="161" t="s">
        <v>435</v>
      </c>
      <c r="E264" s="100">
        <v>52389</v>
      </c>
      <c r="F264" s="161" t="s">
        <v>768</v>
      </c>
      <c r="G264" s="100">
        <f t="shared" si="5"/>
        <v>57248</v>
      </c>
      <c r="H264" s="174" t="s">
        <v>731</v>
      </c>
      <c r="I264" s="100">
        <v>7491</v>
      </c>
      <c r="J264" s="161" t="s">
        <v>435</v>
      </c>
      <c r="K264" s="100">
        <v>64176</v>
      </c>
      <c r="L264" s="161" t="s">
        <v>451</v>
      </c>
      <c r="M264" s="111">
        <f t="shared" si="6"/>
        <v>71667</v>
      </c>
      <c r="N264" s="257" t="s">
        <v>1218</v>
      </c>
      <c r="O264" s="223" t="s">
        <v>949</v>
      </c>
      <c r="P264" s="223" t="s">
        <v>325</v>
      </c>
      <c r="Q264" s="263" t="s">
        <v>1030</v>
      </c>
      <c r="R264" s="223" t="s">
        <v>1631</v>
      </c>
      <c r="S264" s="223" t="s">
        <v>1646</v>
      </c>
      <c r="T264" s="263" t="s">
        <v>1664</v>
      </c>
    </row>
    <row r="265" spans="1:20" ht="15.75" thickBot="1" x14ac:dyDescent="0.3">
      <c r="A265" s="339"/>
      <c r="B265" s="90" t="s">
        <v>334</v>
      </c>
      <c r="C265" s="177">
        <v>1145</v>
      </c>
      <c r="D265" s="161" t="s">
        <v>358</v>
      </c>
      <c r="E265" s="100">
        <v>10973</v>
      </c>
      <c r="F265" s="161" t="s">
        <v>500</v>
      </c>
      <c r="G265" s="100">
        <f t="shared" si="5"/>
        <v>12118</v>
      </c>
      <c r="H265" s="174" t="s">
        <v>427</v>
      </c>
      <c r="I265" s="100">
        <v>1715</v>
      </c>
      <c r="J265" s="161" t="s">
        <v>358</v>
      </c>
      <c r="K265" s="100">
        <v>13937</v>
      </c>
      <c r="L265" s="161" t="s">
        <v>414</v>
      </c>
      <c r="M265" s="118">
        <f t="shared" si="6"/>
        <v>15652</v>
      </c>
      <c r="N265" s="257" t="s">
        <v>646</v>
      </c>
      <c r="O265" s="223" t="s">
        <v>949</v>
      </c>
      <c r="P265" s="223" t="s">
        <v>1030</v>
      </c>
      <c r="Q265" s="263" t="s">
        <v>1030</v>
      </c>
      <c r="R265" s="223" t="s">
        <v>461</v>
      </c>
      <c r="S265" s="223" t="s">
        <v>1647</v>
      </c>
      <c r="T265" s="263" t="s">
        <v>1665</v>
      </c>
    </row>
    <row r="266" spans="1:20" ht="15.75" thickBot="1" x14ac:dyDescent="0.3">
      <c r="A266" s="339" t="s">
        <v>231</v>
      </c>
      <c r="B266" s="184" t="s">
        <v>342</v>
      </c>
      <c r="C266" s="183">
        <v>407</v>
      </c>
      <c r="D266" s="179" t="s">
        <v>636</v>
      </c>
      <c r="E266" s="389">
        <v>56242</v>
      </c>
      <c r="F266" s="179" t="s">
        <v>825</v>
      </c>
      <c r="G266" s="108">
        <f t="shared" si="5"/>
        <v>56649</v>
      </c>
      <c r="H266" s="178" t="s">
        <v>825</v>
      </c>
      <c r="I266" s="108">
        <v>516</v>
      </c>
      <c r="J266" s="179" t="s">
        <v>636</v>
      </c>
      <c r="K266" s="108">
        <v>56503</v>
      </c>
      <c r="L266" s="179" t="s">
        <v>663</v>
      </c>
      <c r="M266" s="108">
        <f t="shared" si="6"/>
        <v>57019</v>
      </c>
      <c r="N266" s="258" t="s">
        <v>663</v>
      </c>
      <c r="O266" s="217" t="s">
        <v>1030</v>
      </c>
      <c r="P266" s="217" t="s">
        <v>294</v>
      </c>
      <c r="Q266" s="216" t="s">
        <v>294</v>
      </c>
      <c r="R266" s="217" t="s">
        <v>533</v>
      </c>
      <c r="S266" s="217" t="s">
        <v>1430</v>
      </c>
      <c r="T266" s="216" t="s">
        <v>1666</v>
      </c>
    </row>
    <row r="267" spans="1:20" x14ac:dyDescent="0.25">
      <c r="A267" s="339"/>
      <c r="B267" s="90" t="s">
        <v>338</v>
      </c>
      <c r="C267" s="177">
        <v>136</v>
      </c>
      <c r="D267" s="161" t="s">
        <v>636</v>
      </c>
      <c r="E267" s="190">
        <v>5222</v>
      </c>
      <c r="F267" s="161" t="s">
        <v>692</v>
      </c>
      <c r="G267" s="100">
        <f t="shared" si="5"/>
        <v>5358</v>
      </c>
      <c r="H267" s="174" t="s">
        <v>692</v>
      </c>
      <c r="I267" s="100">
        <v>138</v>
      </c>
      <c r="J267" s="161" t="s">
        <v>636</v>
      </c>
      <c r="K267" s="100">
        <v>5222</v>
      </c>
      <c r="L267" s="161" t="s">
        <v>401</v>
      </c>
      <c r="M267" s="111">
        <f t="shared" si="6"/>
        <v>5360</v>
      </c>
      <c r="N267" s="257" t="s">
        <v>401</v>
      </c>
      <c r="O267" s="223" t="s">
        <v>294</v>
      </c>
      <c r="P267" s="223" t="s">
        <v>294</v>
      </c>
      <c r="Q267" s="263" t="s">
        <v>294</v>
      </c>
      <c r="R267" s="223" t="s">
        <v>1134</v>
      </c>
      <c r="S267" s="223" t="s">
        <v>1648</v>
      </c>
      <c r="T267" s="263" t="s">
        <v>962</v>
      </c>
    </row>
    <row r="268" spans="1:20" ht="15.75" thickBot="1" x14ac:dyDescent="0.3">
      <c r="A268" s="339"/>
      <c r="B268" s="90" t="s">
        <v>334</v>
      </c>
      <c r="C268" s="177">
        <v>271</v>
      </c>
      <c r="D268" s="161" t="s">
        <v>636</v>
      </c>
      <c r="E268" s="190">
        <v>51020</v>
      </c>
      <c r="F268" s="161" t="s">
        <v>630</v>
      </c>
      <c r="G268" s="100">
        <f t="shared" si="5"/>
        <v>51291</v>
      </c>
      <c r="H268" s="174" t="s">
        <v>630</v>
      </c>
      <c r="I268" s="100">
        <v>378</v>
      </c>
      <c r="J268" s="161" t="s">
        <v>636</v>
      </c>
      <c r="K268" s="100">
        <v>51281</v>
      </c>
      <c r="L268" s="161" t="s">
        <v>841</v>
      </c>
      <c r="M268" s="118">
        <f t="shared" si="6"/>
        <v>51659</v>
      </c>
      <c r="N268" s="257" t="s">
        <v>841</v>
      </c>
      <c r="O268" s="223" t="s">
        <v>965</v>
      </c>
      <c r="P268" s="223" t="s">
        <v>294</v>
      </c>
      <c r="Q268" s="263" t="s">
        <v>294</v>
      </c>
      <c r="R268" s="223" t="s">
        <v>410</v>
      </c>
      <c r="S268" s="223" t="s">
        <v>1649</v>
      </c>
      <c r="T268" s="263" t="s">
        <v>1667</v>
      </c>
    </row>
    <row r="269" spans="1:20" ht="15.75" thickBot="1" x14ac:dyDescent="0.3">
      <c r="A269" s="339" t="s">
        <v>235</v>
      </c>
      <c r="B269" s="184" t="s">
        <v>342</v>
      </c>
      <c r="C269" s="183">
        <v>559</v>
      </c>
      <c r="D269" s="179" t="s">
        <v>358</v>
      </c>
      <c r="E269" s="108">
        <v>58300</v>
      </c>
      <c r="F269" s="179" t="s">
        <v>1092</v>
      </c>
      <c r="G269" s="108">
        <f t="shared" si="5"/>
        <v>58859</v>
      </c>
      <c r="H269" s="178" t="s">
        <v>1092</v>
      </c>
      <c r="I269" s="108">
        <v>1165</v>
      </c>
      <c r="J269" s="179" t="s">
        <v>358</v>
      </c>
      <c r="K269" s="108">
        <v>83121</v>
      </c>
      <c r="L269" s="179" t="s">
        <v>1384</v>
      </c>
      <c r="M269" s="108">
        <f t="shared" si="6"/>
        <v>84286</v>
      </c>
      <c r="N269" s="258" t="s">
        <v>1384</v>
      </c>
      <c r="O269" s="217" t="s">
        <v>968</v>
      </c>
      <c r="P269" s="217" t="s">
        <v>965</v>
      </c>
      <c r="Q269" s="216" t="s">
        <v>965</v>
      </c>
      <c r="R269" s="217" t="s">
        <v>1006</v>
      </c>
      <c r="S269" s="217" t="s">
        <v>1670</v>
      </c>
      <c r="T269" s="216" t="s">
        <v>1057</v>
      </c>
    </row>
    <row r="270" spans="1:20" x14ac:dyDescent="0.25">
      <c r="A270" s="339"/>
      <c r="B270" s="90" t="s">
        <v>338</v>
      </c>
      <c r="C270" s="177">
        <v>57</v>
      </c>
      <c r="D270" s="161" t="s">
        <v>636</v>
      </c>
      <c r="E270" s="100">
        <v>13443</v>
      </c>
      <c r="F270" s="161" t="s">
        <v>884</v>
      </c>
      <c r="G270" s="100">
        <f t="shared" si="5"/>
        <v>13500</v>
      </c>
      <c r="H270" s="174" t="s">
        <v>884</v>
      </c>
      <c r="I270" s="100">
        <v>62</v>
      </c>
      <c r="J270" s="161" t="s">
        <v>636</v>
      </c>
      <c r="K270" s="100">
        <v>19204</v>
      </c>
      <c r="L270" s="161" t="s">
        <v>567</v>
      </c>
      <c r="M270" s="100">
        <f t="shared" si="6"/>
        <v>19266</v>
      </c>
      <c r="N270" s="257" t="s">
        <v>567</v>
      </c>
      <c r="O270" s="223" t="s">
        <v>1029</v>
      </c>
      <c r="P270" s="223" t="s">
        <v>965</v>
      </c>
      <c r="Q270" s="263" t="s">
        <v>965</v>
      </c>
      <c r="R270" s="223" t="s">
        <v>427</v>
      </c>
      <c r="S270" s="223" t="s">
        <v>1671</v>
      </c>
      <c r="T270" s="263" t="s">
        <v>1681</v>
      </c>
    </row>
    <row r="271" spans="1:20" ht="15.75" thickBot="1" x14ac:dyDescent="0.3">
      <c r="A271" s="339"/>
      <c r="B271" s="90" t="s">
        <v>334</v>
      </c>
      <c r="C271" s="177">
        <v>502</v>
      </c>
      <c r="D271" s="161" t="s">
        <v>636</v>
      </c>
      <c r="E271" s="100">
        <v>44857</v>
      </c>
      <c r="F271" s="161" t="s">
        <v>669</v>
      </c>
      <c r="G271" s="100">
        <f t="shared" si="5"/>
        <v>45359</v>
      </c>
      <c r="H271" s="174" t="s">
        <v>669</v>
      </c>
      <c r="I271" s="100">
        <v>1103</v>
      </c>
      <c r="J271" s="161" t="s">
        <v>358</v>
      </c>
      <c r="K271" s="100">
        <v>63917</v>
      </c>
      <c r="L271" s="161" t="s">
        <v>451</v>
      </c>
      <c r="M271" s="100">
        <f t="shared" si="6"/>
        <v>65020</v>
      </c>
      <c r="N271" s="257" t="s">
        <v>1006</v>
      </c>
      <c r="O271" s="223" t="s">
        <v>326</v>
      </c>
      <c r="P271" s="223" t="s">
        <v>965</v>
      </c>
      <c r="Q271" s="263" t="s">
        <v>965</v>
      </c>
      <c r="R271" s="223" t="s">
        <v>633</v>
      </c>
      <c r="S271" s="223" t="s">
        <v>545</v>
      </c>
      <c r="T271" s="263" t="s">
        <v>1682</v>
      </c>
    </row>
    <row r="272" spans="1:20" ht="15.75" thickBot="1" x14ac:dyDescent="0.3">
      <c r="A272" s="339" t="s">
        <v>241</v>
      </c>
      <c r="B272" s="184" t="s">
        <v>342</v>
      </c>
      <c r="C272" s="183">
        <v>895</v>
      </c>
      <c r="D272" s="179" t="s">
        <v>358</v>
      </c>
      <c r="E272" s="108">
        <v>39560</v>
      </c>
      <c r="F272" s="179" t="s">
        <v>370</v>
      </c>
      <c r="G272" s="108">
        <f t="shared" si="5"/>
        <v>40455</v>
      </c>
      <c r="H272" s="178" t="s">
        <v>370</v>
      </c>
      <c r="I272" s="108">
        <v>2500</v>
      </c>
      <c r="J272" s="179" t="s">
        <v>358</v>
      </c>
      <c r="K272" s="108">
        <v>67816</v>
      </c>
      <c r="L272" s="179" t="s">
        <v>873</v>
      </c>
      <c r="M272" s="108">
        <f t="shared" si="6"/>
        <v>70316</v>
      </c>
      <c r="N272" s="258" t="s">
        <v>1021</v>
      </c>
      <c r="O272" s="217" t="s">
        <v>1146</v>
      </c>
      <c r="P272" s="217" t="s">
        <v>1022</v>
      </c>
      <c r="Q272" s="216" t="s">
        <v>1022</v>
      </c>
      <c r="R272" s="217" t="s">
        <v>1168</v>
      </c>
      <c r="S272" s="217" t="s">
        <v>894</v>
      </c>
      <c r="T272" s="216" t="s">
        <v>1683</v>
      </c>
    </row>
    <row r="273" spans="1:20" x14ac:dyDescent="0.25">
      <c r="A273" s="339"/>
      <c r="B273" s="90" t="s">
        <v>338</v>
      </c>
      <c r="C273" s="177">
        <v>286</v>
      </c>
      <c r="D273" s="161" t="s">
        <v>636</v>
      </c>
      <c r="E273" s="100">
        <v>37471</v>
      </c>
      <c r="F273" s="161" t="s">
        <v>1218</v>
      </c>
      <c r="G273" s="100">
        <f t="shared" si="5"/>
        <v>37757</v>
      </c>
      <c r="H273" s="174" t="s">
        <v>1218</v>
      </c>
      <c r="I273" s="100">
        <v>394</v>
      </c>
      <c r="J273" s="161" t="s">
        <v>636</v>
      </c>
      <c r="K273" s="100">
        <v>64149</v>
      </c>
      <c r="L273" s="161" t="s">
        <v>451</v>
      </c>
      <c r="M273" s="100">
        <f t="shared" si="6"/>
        <v>64543</v>
      </c>
      <c r="N273" s="257" t="s">
        <v>1006</v>
      </c>
      <c r="O273" s="223" t="s">
        <v>965</v>
      </c>
      <c r="P273" s="223" t="s">
        <v>1022</v>
      </c>
      <c r="Q273" s="263" t="s">
        <v>1022</v>
      </c>
      <c r="R273" s="223" t="s">
        <v>515</v>
      </c>
      <c r="S273" s="223" t="s">
        <v>885</v>
      </c>
      <c r="T273" s="263" t="s">
        <v>1684</v>
      </c>
    </row>
    <row r="274" spans="1:20" ht="15.75" thickBot="1" x14ac:dyDescent="0.3">
      <c r="A274" s="339"/>
      <c r="B274" s="90" t="s">
        <v>334</v>
      </c>
      <c r="C274" s="177">
        <v>609</v>
      </c>
      <c r="D274" s="161" t="s">
        <v>358</v>
      </c>
      <c r="E274" s="100">
        <v>1089</v>
      </c>
      <c r="F274" s="161" t="s">
        <v>419</v>
      </c>
      <c r="G274" s="100">
        <f t="shared" si="5"/>
        <v>1698</v>
      </c>
      <c r="H274" s="174" t="s">
        <v>419</v>
      </c>
      <c r="I274" s="100">
        <v>2106</v>
      </c>
      <c r="J274" s="161" t="s">
        <v>358</v>
      </c>
      <c r="K274" s="100">
        <v>3667</v>
      </c>
      <c r="L274" s="161" t="s">
        <v>419</v>
      </c>
      <c r="M274" s="100">
        <f t="shared" si="6"/>
        <v>5773</v>
      </c>
      <c r="N274" s="257" t="s">
        <v>401</v>
      </c>
      <c r="O274" s="223" t="s">
        <v>1149</v>
      </c>
      <c r="P274" s="223" t="s">
        <v>1025</v>
      </c>
      <c r="Q274" s="263" t="s">
        <v>968</v>
      </c>
      <c r="R274" s="223" t="s">
        <v>1669</v>
      </c>
      <c r="S274" s="223" t="s">
        <v>1672</v>
      </c>
      <c r="T274" s="263" t="s">
        <v>1685</v>
      </c>
    </row>
    <row r="275" spans="1:20" ht="15.75" thickBot="1" x14ac:dyDescent="0.3">
      <c r="A275" s="339" t="s">
        <v>243</v>
      </c>
      <c r="B275" s="184" t="s">
        <v>342</v>
      </c>
      <c r="C275" s="183"/>
      <c r="D275" s="179" t="s">
        <v>353</v>
      </c>
      <c r="E275" s="108">
        <v>9838</v>
      </c>
      <c r="F275" s="179" t="s">
        <v>567</v>
      </c>
      <c r="G275" s="108">
        <f t="shared" si="5"/>
        <v>9838</v>
      </c>
      <c r="H275" s="178" t="s">
        <v>567</v>
      </c>
      <c r="I275" s="108"/>
      <c r="J275" s="179" t="s">
        <v>353</v>
      </c>
      <c r="K275" s="108">
        <v>13249</v>
      </c>
      <c r="L275" s="179" t="s">
        <v>348</v>
      </c>
      <c r="M275" s="108">
        <f>SUM(I275+K275)</f>
        <v>13249</v>
      </c>
      <c r="N275" s="258" t="s">
        <v>348</v>
      </c>
      <c r="O275" s="217" t="s">
        <v>353</v>
      </c>
      <c r="P275" s="217" t="s">
        <v>1030</v>
      </c>
      <c r="Q275" s="216" t="s">
        <v>1030</v>
      </c>
      <c r="R275" s="217" t="s">
        <v>353</v>
      </c>
      <c r="S275" s="217" t="s">
        <v>1489</v>
      </c>
      <c r="T275" s="216" t="s">
        <v>1489</v>
      </c>
    </row>
    <row r="276" spans="1:20" x14ac:dyDescent="0.25">
      <c r="A276" s="339"/>
      <c r="B276" s="90" t="s">
        <v>338</v>
      </c>
      <c r="C276" s="177"/>
      <c r="D276" s="161" t="s">
        <v>353</v>
      </c>
      <c r="E276" s="100">
        <v>9838</v>
      </c>
      <c r="F276" s="161" t="s">
        <v>567</v>
      </c>
      <c r="G276" s="100">
        <f t="shared" si="5"/>
        <v>9838</v>
      </c>
      <c r="H276" s="174" t="s">
        <v>567</v>
      </c>
      <c r="I276" s="100"/>
      <c r="J276" s="161" t="s">
        <v>353</v>
      </c>
      <c r="K276" s="100">
        <v>13249</v>
      </c>
      <c r="L276" s="161" t="s">
        <v>348</v>
      </c>
      <c r="M276" s="111">
        <f t="shared" ref="M276:M314" si="7">SUM(I276+K276)</f>
        <v>13249</v>
      </c>
      <c r="N276" s="257" t="s">
        <v>348</v>
      </c>
      <c r="O276" s="223" t="s">
        <v>353</v>
      </c>
      <c r="P276" s="223" t="s">
        <v>1030</v>
      </c>
      <c r="Q276" s="263" t="s">
        <v>1030</v>
      </c>
      <c r="R276" s="223" t="s">
        <v>353</v>
      </c>
      <c r="S276" s="223" t="s">
        <v>1489</v>
      </c>
      <c r="T276" s="263" t="s">
        <v>1489</v>
      </c>
    </row>
    <row r="277" spans="1:20" ht="15.75" thickBot="1" x14ac:dyDescent="0.3">
      <c r="A277" s="339"/>
      <c r="B277" s="90" t="s">
        <v>334</v>
      </c>
      <c r="C277" s="192"/>
      <c r="D277" s="186" t="s">
        <v>353</v>
      </c>
      <c r="E277" s="190"/>
      <c r="F277" s="186"/>
      <c r="G277" s="190">
        <f t="shared" si="5"/>
        <v>0</v>
      </c>
      <c r="H277" s="185"/>
      <c r="I277" s="190"/>
      <c r="J277" s="186" t="s">
        <v>353</v>
      </c>
      <c r="K277" s="190"/>
      <c r="L277" s="186" t="s">
        <v>353</v>
      </c>
      <c r="M277" s="406">
        <f t="shared" si="7"/>
        <v>0</v>
      </c>
      <c r="N277" s="260" t="s">
        <v>353</v>
      </c>
      <c r="O277" s="219" t="s">
        <v>353</v>
      </c>
      <c r="P277" s="219" t="s">
        <v>353</v>
      </c>
      <c r="Q277" s="264" t="s">
        <v>353</v>
      </c>
      <c r="R277" s="219" t="s">
        <v>353</v>
      </c>
      <c r="S277" s="219" t="s">
        <v>353</v>
      </c>
      <c r="T277" s="264" t="s">
        <v>353</v>
      </c>
    </row>
    <row r="278" spans="1:20" ht="15.75" thickBot="1" x14ac:dyDescent="0.3">
      <c r="A278" s="339" t="s">
        <v>428</v>
      </c>
      <c r="B278" s="184" t="s">
        <v>342</v>
      </c>
      <c r="C278" s="407">
        <v>63</v>
      </c>
      <c r="D278" s="408" t="s">
        <v>636</v>
      </c>
      <c r="E278" s="409">
        <v>9335</v>
      </c>
      <c r="F278" s="408" t="s">
        <v>567</v>
      </c>
      <c r="G278" s="409">
        <f t="shared" si="5"/>
        <v>9398</v>
      </c>
      <c r="H278" s="410" t="s">
        <v>567</v>
      </c>
      <c r="I278" s="409">
        <v>75</v>
      </c>
      <c r="J278" s="408" t="s">
        <v>636</v>
      </c>
      <c r="K278" s="409">
        <v>10659</v>
      </c>
      <c r="L278" s="408" t="s">
        <v>692</v>
      </c>
      <c r="M278" s="409">
        <f t="shared" si="7"/>
        <v>10734</v>
      </c>
      <c r="N278" s="411" t="s">
        <v>692</v>
      </c>
      <c r="O278" s="412" t="s">
        <v>325</v>
      </c>
      <c r="P278" s="412" t="s">
        <v>1029</v>
      </c>
      <c r="Q278" s="413" t="s">
        <v>1029</v>
      </c>
      <c r="R278" s="412" t="s">
        <v>496</v>
      </c>
      <c r="S278" s="412" t="s">
        <v>1673</v>
      </c>
      <c r="T278" s="413" t="s">
        <v>1433</v>
      </c>
    </row>
    <row r="279" spans="1:20" x14ac:dyDescent="0.25">
      <c r="A279" s="339"/>
      <c r="B279" s="90" t="s">
        <v>338</v>
      </c>
      <c r="C279" s="192">
        <v>22</v>
      </c>
      <c r="D279" s="186" t="s">
        <v>636</v>
      </c>
      <c r="E279" s="190">
        <v>6301</v>
      </c>
      <c r="F279" s="186" t="s">
        <v>348</v>
      </c>
      <c r="G279" s="190">
        <f t="shared" si="5"/>
        <v>6323</v>
      </c>
      <c r="H279" s="185" t="s">
        <v>348</v>
      </c>
      <c r="I279" s="190">
        <v>34</v>
      </c>
      <c r="J279" s="186" t="s">
        <v>636</v>
      </c>
      <c r="K279" s="190">
        <v>7625</v>
      </c>
      <c r="L279" s="186" t="s">
        <v>435</v>
      </c>
      <c r="M279" s="209">
        <f t="shared" si="7"/>
        <v>7659</v>
      </c>
      <c r="N279" s="260" t="s">
        <v>435</v>
      </c>
      <c r="O279" s="219" t="s">
        <v>949</v>
      </c>
      <c r="P279" s="219" t="s">
        <v>325</v>
      </c>
      <c r="Q279" s="264" t="s">
        <v>325</v>
      </c>
      <c r="R279" s="219" t="s">
        <v>646</v>
      </c>
      <c r="S279" s="219" t="s">
        <v>551</v>
      </c>
      <c r="T279" s="264" t="s">
        <v>1616</v>
      </c>
    </row>
    <row r="280" spans="1:20" ht="15.75" thickBot="1" x14ac:dyDescent="0.3">
      <c r="A280" s="339"/>
      <c r="B280" s="90" t="s">
        <v>334</v>
      </c>
      <c r="C280" s="192">
        <v>41</v>
      </c>
      <c r="D280" s="186" t="s">
        <v>636</v>
      </c>
      <c r="E280" s="190">
        <v>3034</v>
      </c>
      <c r="F280" s="186" t="s">
        <v>401</v>
      </c>
      <c r="G280" s="190">
        <f t="shared" si="5"/>
        <v>3075</v>
      </c>
      <c r="H280" s="185" t="s">
        <v>435</v>
      </c>
      <c r="I280" s="190">
        <v>41</v>
      </c>
      <c r="J280" s="186" t="s">
        <v>636</v>
      </c>
      <c r="K280" s="190">
        <v>3034</v>
      </c>
      <c r="L280" s="186" t="s">
        <v>358</v>
      </c>
      <c r="M280" s="406">
        <f t="shared" si="7"/>
        <v>3075</v>
      </c>
      <c r="N280" s="260" t="s">
        <v>419</v>
      </c>
      <c r="O280" s="219" t="s">
        <v>294</v>
      </c>
      <c r="P280" s="219" t="s">
        <v>294</v>
      </c>
      <c r="Q280" s="264" t="s">
        <v>294</v>
      </c>
      <c r="R280" s="219" t="s">
        <v>1118</v>
      </c>
      <c r="S280" s="219" t="s">
        <v>1674</v>
      </c>
      <c r="T280" s="264" t="s">
        <v>1686</v>
      </c>
    </row>
    <row r="281" spans="1:20" ht="15.75" thickBot="1" x14ac:dyDescent="0.3">
      <c r="A281" s="339" t="s">
        <v>246</v>
      </c>
      <c r="B281" s="184" t="s">
        <v>342</v>
      </c>
      <c r="C281" s="407">
        <v>10</v>
      </c>
      <c r="D281" s="408" t="s">
        <v>636</v>
      </c>
      <c r="E281" s="409">
        <v>10670</v>
      </c>
      <c r="F281" s="408" t="s">
        <v>500</v>
      </c>
      <c r="G281" s="409">
        <f t="shared" si="5"/>
        <v>10680</v>
      </c>
      <c r="H281" s="410" t="s">
        <v>500</v>
      </c>
      <c r="I281" s="409">
        <v>11</v>
      </c>
      <c r="J281" s="408" t="s">
        <v>636</v>
      </c>
      <c r="K281" s="409">
        <v>11392</v>
      </c>
      <c r="L281" s="408" t="s">
        <v>348</v>
      </c>
      <c r="M281" s="409">
        <f t="shared" si="7"/>
        <v>11403</v>
      </c>
      <c r="N281" s="411" t="s">
        <v>348</v>
      </c>
      <c r="O281" s="412" t="s">
        <v>1029</v>
      </c>
      <c r="P281" s="412" t="s">
        <v>1029</v>
      </c>
      <c r="Q281" s="413" t="s">
        <v>1029</v>
      </c>
      <c r="R281" s="412" t="s">
        <v>419</v>
      </c>
      <c r="S281" s="412" t="s">
        <v>1340</v>
      </c>
      <c r="T281" s="413" t="s">
        <v>1687</v>
      </c>
    </row>
    <row r="282" spans="1:20" x14ac:dyDescent="0.25">
      <c r="A282" s="339"/>
      <c r="B282" s="90" t="s">
        <v>338</v>
      </c>
      <c r="C282" s="192">
        <v>10</v>
      </c>
      <c r="D282" s="186" t="s">
        <v>636</v>
      </c>
      <c r="E282" s="190">
        <v>10670</v>
      </c>
      <c r="F282" s="186" t="s">
        <v>500</v>
      </c>
      <c r="G282" s="190">
        <f t="shared" si="5"/>
        <v>10680</v>
      </c>
      <c r="H282" s="185" t="s">
        <v>500</v>
      </c>
      <c r="I282" s="190">
        <v>11</v>
      </c>
      <c r="J282" s="186" t="s">
        <v>636</v>
      </c>
      <c r="K282" s="190">
        <v>11392</v>
      </c>
      <c r="L282" s="186" t="s">
        <v>348</v>
      </c>
      <c r="M282" s="209">
        <f t="shared" si="7"/>
        <v>11403</v>
      </c>
      <c r="N282" s="260" t="s">
        <v>348</v>
      </c>
      <c r="O282" s="219" t="s">
        <v>1029</v>
      </c>
      <c r="P282" s="219" t="s">
        <v>1029</v>
      </c>
      <c r="Q282" s="264" t="s">
        <v>1029</v>
      </c>
      <c r="R282" s="219" t="s">
        <v>419</v>
      </c>
      <c r="S282" s="219" t="s">
        <v>1340</v>
      </c>
      <c r="T282" s="264" t="s">
        <v>1687</v>
      </c>
    </row>
    <row r="283" spans="1:20" ht="15.75" thickBot="1" x14ac:dyDescent="0.3">
      <c r="A283" s="339"/>
      <c r="B283" s="90" t="s">
        <v>334</v>
      </c>
      <c r="C283" s="192"/>
      <c r="D283" s="186" t="s">
        <v>353</v>
      </c>
      <c r="E283" s="190"/>
      <c r="F283" s="186"/>
      <c r="G283" s="190">
        <f t="shared" si="5"/>
        <v>0</v>
      </c>
      <c r="H283" s="185"/>
      <c r="I283" s="190"/>
      <c r="J283" s="186" t="s">
        <v>353</v>
      </c>
      <c r="K283" s="190"/>
      <c r="L283" s="186" t="s">
        <v>353</v>
      </c>
      <c r="M283" s="406">
        <f t="shared" si="7"/>
        <v>0</v>
      </c>
      <c r="N283" s="260" t="s">
        <v>353</v>
      </c>
      <c r="O283" s="219" t="s">
        <v>353</v>
      </c>
      <c r="P283" s="219" t="s">
        <v>353</v>
      </c>
      <c r="Q283" s="264" t="s">
        <v>353</v>
      </c>
      <c r="R283" s="219" t="s">
        <v>353</v>
      </c>
      <c r="S283" s="219" t="s">
        <v>353</v>
      </c>
      <c r="T283" s="264" t="s">
        <v>353</v>
      </c>
    </row>
    <row r="284" spans="1:20" ht="15.75" thickBot="1" x14ac:dyDescent="0.3">
      <c r="A284" s="339" t="s">
        <v>247</v>
      </c>
      <c r="B284" s="184" t="s">
        <v>342</v>
      </c>
      <c r="C284" s="183"/>
      <c r="D284" s="179" t="s">
        <v>353</v>
      </c>
      <c r="E284" s="108">
        <v>21264</v>
      </c>
      <c r="F284" s="179" t="s">
        <v>262</v>
      </c>
      <c r="G284" s="108">
        <f t="shared" si="5"/>
        <v>21264</v>
      </c>
      <c r="H284" s="178" t="s">
        <v>262</v>
      </c>
      <c r="I284" s="108"/>
      <c r="J284" s="179" t="s">
        <v>353</v>
      </c>
      <c r="K284" s="108">
        <v>21714</v>
      </c>
      <c r="L284" s="179" t="s">
        <v>427</v>
      </c>
      <c r="M284" s="108">
        <f t="shared" si="7"/>
        <v>21714</v>
      </c>
      <c r="N284" s="258" t="s">
        <v>427</v>
      </c>
      <c r="O284" s="217" t="s">
        <v>353</v>
      </c>
      <c r="P284" s="217" t="s">
        <v>294</v>
      </c>
      <c r="Q284" s="216" t="s">
        <v>294</v>
      </c>
      <c r="R284" s="217" t="s">
        <v>353</v>
      </c>
      <c r="S284" s="217" t="s">
        <v>1675</v>
      </c>
      <c r="T284" s="216" t="s">
        <v>1675</v>
      </c>
    </row>
    <row r="285" spans="1:20" x14ac:dyDescent="0.25">
      <c r="A285" s="339"/>
      <c r="B285" s="90" t="s">
        <v>338</v>
      </c>
      <c r="C285" s="177"/>
      <c r="D285" s="161" t="s">
        <v>353</v>
      </c>
      <c r="E285" s="100">
        <v>17199</v>
      </c>
      <c r="F285" s="161" t="s">
        <v>404</v>
      </c>
      <c r="G285" s="100">
        <f t="shared" si="5"/>
        <v>17199</v>
      </c>
      <c r="H285" s="174" t="s">
        <v>404</v>
      </c>
      <c r="I285" s="100"/>
      <c r="J285" s="161" t="s">
        <v>353</v>
      </c>
      <c r="K285" s="100">
        <v>17575</v>
      </c>
      <c r="L285" s="161" t="s">
        <v>567</v>
      </c>
      <c r="M285" s="111">
        <f t="shared" si="7"/>
        <v>17575</v>
      </c>
      <c r="N285" s="257" t="s">
        <v>567</v>
      </c>
      <c r="O285" s="223" t="s">
        <v>353</v>
      </c>
      <c r="P285" s="223" t="s">
        <v>294</v>
      </c>
      <c r="Q285" s="263" t="s">
        <v>294</v>
      </c>
      <c r="R285" s="223" t="s">
        <v>353</v>
      </c>
      <c r="S285" s="223" t="s">
        <v>1676</v>
      </c>
      <c r="T285" s="263" t="s">
        <v>1676</v>
      </c>
    </row>
    <row r="286" spans="1:20" ht="15.75" thickBot="1" x14ac:dyDescent="0.3">
      <c r="A286" s="339"/>
      <c r="B286" s="90" t="s">
        <v>334</v>
      </c>
      <c r="C286" s="177"/>
      <c r="D286" s="161" t="s">
        <v>353</v>
      </c>
      <c r="E286" s="100">
        <v>4065</v>
      </c>
      <c r="F286" s="161" t="s">
        <v>435</v>
      </c>
      <c r="G286" s="100">
        <f t="shared" si="5"/>
        <v>4065</v>
      </c>
      <c r="H286" s="174" t="s">
        <v>435</v>
      </c>
      <c r="I286" s="100"/>
      <c r="J286" s="161" t="s">
        <v>353</v>
      </c>
      <c r="K286" s="100">
        <v>4139</v>
      </c>
      <c r="L286" s="161" t="s">
        <v>419</v>
      </c>
      <c r="M286" s="118">
        <f t="shared" si="7"/>
        <v>4139</v>
      </c>
      <c r="N286" s="257" t="s">
        <v>419</v>
      </c>
      <c r="O286" s="223" t="s">
        <v>353</v>
      </c>
      <c r="P286" s="223" t="s">
        <v>294</v>
      </c>
      <c r="Q286" s="263" t="s">
        <v>294</v>
      </c>
      <c r="R286" s="223" t="s">
        <v>353</v>
      </c>
      <c r="S286" s="223" t="s">
        <v>1677</v>
      </c>
      <c r="T286" s="263" t="s">
        <v>1677</v>
      </c>
    </row>
    <row r="287" spans="1:20" ht="15.75" thickBot="1" x14ac:dyDescent="0.3">
      <c r="A287" s="339" t="s">
        <v>248</v>
      </c>
      <c r="B287" s="184" t="s">
        <v>342</v>
      </c>
      <c r="C287" s="183">
        <v>338</v>
      </c>
      <c r="D287" s="179" t="s">
        <v>636</v>
      </c>
      <c r="E287" s="108">
        <v>29851</v>
      </c>
      <c r="F287" s="179" t="s">
        <v>663</v>
      </c>
      <c r="G287" s="108">
        <f t="shared" si="5"/>
        <v>30189</v>
      </c>
      <c r="H287" s="178" t="s">
        <v>663</v>
      </c>
      <c r="I287" s="108">
        <v>530</v>
      </c>
      <c r="J287" s="179" t="s">
        <v>636</v>
      </c>
      <c r="K287" s="108">
        <v>64577</v>
      </c>
      <c r="L287" s="179" t="s">
        <v>1006</v>
      </c>
      <c r="M287" s="108">
        <f t="shared" si="7"/>
        <v>65107</v>
      </c>
      <c r="N287" s="258" t="s">
        <v>1006</v>
      </c>
      <c r="O287" s="217" t="s">
        <v>1031</v>
      </c>
      <c r="P287" s="217" t="s">
        <v>326</v>
      </c>
      <c r="Q287" s="216" t="s">
        <v>326</v>
      </c>
      <c r="R287" s="217" t="s">
        <v>1006</v>
      </c>
      <c r="S287" s="217" t="s">
        <v>1678</v>
      </c>
      <c r="T287" s="216" t="s">
        <v>1688</v>
      </c>
    </row>
    <row r="288" spans="1:20" x14ac:dyDescent="0.25">
      <c r="A288" s="339"/>
      <c r="B288" s="90" t="s">
        <v>338</v>
      </c>
      <c r="C288" s="177">
        <v>1</v>
      </c>
      <c r="D288" s="161" t="s">
        <v>636</v>
      </c>
      <c r="E288" s="100">
        <v>1787</v>
      </c>
      <c r="F288" s="161" t="s">
        <v>435</v>
      </c>
      <c r="G288" s="100">
        <f t="shared" si="5"/>
        <v>1788</v>
      </c>
      <c r="H288" s="174" t="s">
        <v>435</v>
      </c>
      <c r="I288" s="100">
        <v>2</v>
      </c>
      <c r="J288" s="161" t="s">
        <v>636</v>
      </c>
      <c r="K288" s="100">
        <v>8412</v>
      </c>
      <c r="L288" s="161" t="s">
        <v>435</v>
      </c>
      <c r="M288" s="111">
        <f t="shared" si="7"/>
        <v>8414</v>
      </c>
      <c r="N288" s="257" t="s">
        <v>435</v>
      </c>
      <c r="O288" s="223" t="s">
        <v>958</v>
      </c>
      <c r="P288" s="223" t="s">
        <v>326</v>
      </c>
      <c r="Q288" s="263" t="s">
        <v>326</v>
      </c>
      <c r="R288" s="223" t="s">
        <v>358</v>
      </c>
      <c r="S288" s="223" t="s">
        <v>1679</v>
      </c>
      <c r="T288" s="263" t="s">
        <v>1689</v>
      </c>
    </row>
    <row r="289" spans="1:20" ht="15.75" thickBot="1" x14ac:dyDescent="0.3">
      <c r="A289" s="339"/>
      <c r="B289" s="90" t="s">
        <v>334</v>
      </c>
      <c r="C289" s="177">
        <v>337</v>
      </c>
      <c r="D289" s="161" t="s">
        <v>636</v>
      </c>
      <c r="E289" s="100">
        <v>26064</v>
      </c>
      <c r="F289" s="161" t="s">
        <v>1020</v>
      </c>
      <c r="G289" s="100">
        <f t="shared" si="5"/>
        <v>26401</v>
      </c>
      <c r="H289" s="174" t="s">
        <v>1020</v>
      </c>
      <c r="I289" s="100">
        <v>528</v>
      </c>
      <c r="J289" s="161" t="s">
        <v>636</v>
      </c>
      <c r="K289" s="100">
        <v>56165</v>
      </c>
      <c r="L289" s="161" t="s">
        <v>398</v>
      </c>
      <c r="M289" s="118">
        <f t="shared" si="7"/>
        <v>56693</v>
      </c>
      <c r="N289" s="257" t="s">
        <v>663</v>
      </c>
      <c r="O289" s="223" t="s">
        <v>1031</v>
      </c>
      <c r="P289" s="223" t="s">
        <v>326</v>
      </c>
      <c r="Q289" s="263" t="s">
        <v>968</v>
      </c>
      <c r="R289" s="223" t="s">
        <v>1218</v>
      </c>
      <c r="S289" s="223" t="s">
        <v>1680</v>
      </c>
      <c r="T289" s="263" t="s">
        <v>1690</v>
      </c>
    </row>
    <row r="290" spans="1:20" ht="15.75" thickBot="1" x14ac:dyDescent="0.3">
      <c r="A290" s="339" t="s">
        <v>405</v>
      </c>
      <c r="B290" s="184" t="s">
        <v>342</v>
      </c>
      <c r="C290" s="183">
        <v>882</v>
      </c>
      <c r="D290" s="179" t="s">
        <v>358</v>
      </c>
      <c r="E290" s="108">
        <v>43485</v>
      </c>
      <c r="F290" s="179" t="s">
        <v>376</v>
      </c>
      <c r="G290" s="108">
        <f t="shared" si="5"/>
        <v>44367</v>
      </c>
      <c r="H290" s="178" t="s">
        <v>1384</v>
      </c>
      <c r="I290" s="108">
        <v>1588</v>
      </c>
      <c r="J290" s="179" t="s">
        <v>358</v>
      </c>
      <c r="K290" s="108">
        <v>57858</v>
      </c>
      <c r="L290" s="179" t="s">
        <v>663</v>
      </c>
      <c r="M290" s="108">
        <f t="shared" si="7"/>
        <v>59446</v>
      </c>
      <c r="N290" s="258" t="s">
        <v>351</v>
      </c>
      <c r="O290" s="217" t="s">
        <v>1025</v>
      </c>
      <c r="P290" s="217" t="s">
        <v>1030</v>
      </c>
      <c r="Q290" s="216" t="s">
        <v>1030</v>
      </c>
      <c r="R290" s="217" t="s">
        <v>1005</v>
      </c>
      <c r="S290" s="217" t="s">
        <v>869</v>
      </c>
      <c r="T290" s="216" t="s">
        <v>1267</v>
      </c>
    </row>
    <row r="291" spans="1:20" x14ac:dyDescent="0.25">
      <c r="A291" s="339"/>
      <c r="B291" s="90" t="s">
        <v>338</v>
      </c>
      <c r="C291" s="177">
        <v>10</v>
      </c>
      <c r="D291" s="161" t="s">
        <v>636</v>
      </c>
      <c r="E291" s="100">
        <v>16261</v>
      </c>
      <c r="F291" s="161" t="s">
        <v>410</v>
      </c>
      <c r="G291" s="100">
        <f t="shared" si="5"/>
        <v>16271</v>
      </c>
      <c r="H291" s="174" t="s">
        <v>410</v>
      </c>
      <c r="I291" s="100">
        <v>13</v>
      </c>
      <c r="J291" s="161" t="s">
        <v>636</v>
      </c>
      <c r="K291" s="100">
        <v>21450</v>
      </c>
      <c r="L291" s="161" t="s">
        <v>500</v>
      </c>
      <c r="M291" s="111">
        <f t="shared" si="7"/>
        <v>21463</v>
      </c>
      <c r="N291" s="257" t="s">
        <v>500</v>
      </c>
      <c r="O291" s="223" t="s">
        <v>1030</v>
      </c>
      <c r="P291" s="223" t="s">
        <v>1030</v>
      </c>
      <c r="Q291" s="263" t="s">
        <v>1030</v>
      </c>
      <c r="R291" s="223" t="s">
        <v>358</v>
      </c>
      <c r="S291" s="223" t="s">
        <v>1466</v>
      </c>
      <c r="T291" s="263" t="s">
        <v>1691</v>
      </c>
    </row>
    <row r="292" spans="1:20" ht="15.75" thickBot="1" x14ac:dyDescent="0.3">
      <c r="A292" s="339"/>
      <c r="B292" s="90" t="s">
        <v>334</v>
      </c>
      <c r="C292" s="177">
        <v>872</v>
      </c>
      <c r="D292" s="161" t="s">
        <v>358</v>
      </c>
      <c r="E292" s="100">
        <v>27224</v>
      </c>
      <c r="F292" s="161" t="s">
        <v>841</v>
      </c>
      <c r="G292" s="100">
        <f t="shared" si="5"/>
        <v>28096</v>
      </c>
      <c r="H292" s="174" t="s">
        <v>491</v>
      </c>
      <c r="I292" s="100">
        <v>1575</v>
      </c>
      <c r="J292" s="161" t="s">
        <v>358</v>
      </c>
      <c r="K292" s="100">
        <v>36408</v>
      </c>
      <c r="L292" s="161" t="s">
        <v>533</v>
      </c>
      <c r="M292" s="118">
        <f t="shared" si="7"/>
        <v>37983</v>
      </c>
      <c r="N292" s="257" t="s">
        <v>722</v>
      </c>
      <c r="O292" s="223" t="s">
        <v>1025</v>
      </c>
      <c r="P292" s="223" t="s">
        <v>1030</v>
      </c>
      <c r="Q292" s="263" t="s">
        <v>965</v>
      </c>
      <c r="R292" s="223" t="s">
        <v>1087</v>
      </c>
      <c r="S292" s="223" t="s">
        <v>1334</v>
      </c>
      <c r="T292" s="263" t="s">
        <v>1692</v>
      </c>
    </row>
    <row r="293" spans="1:20" ht="15.75" thickBot="1" x14ac:dyDescent="0.3">
      <c r="A293" s="367" t="s">
        <v>396</v>
      </c>
      <c r="B293" s="184" t="s">
        <v>342</v>
      </c>
      <c r="C293" s="183">
        <v>1523</v>
      </c>
      <c r="D293" s="179" t="s">
        <v>358</v>
      </c>
      <c r="E293" s="108">
        <v>14663</v>
      </c>
      <c r="F293" s="179" t="s">
        <v>496</v>
      </c>
      <c r="G293" s="108">
        <f t="shared" si="5"/>
        <v>16186</v>
      </c>
      <c r="H293" s="178" t="s">
        <v>410</v>
      </c>
      <c r="I293" s="108">
        <v>1751</v>
      </c>
      <c r="J293" s="179" t="s">
        <v>358</v>
      </c>
      <c r="K293" s="108">
        <v>15334</v>
      </c>
      <c r="L293" s="179" t="s">
        <v>646</v>
      </c>
      <c r="M293" s="108">
        <f t="shared" si="7"/>
        <v>17085</v>
      </c>
      <c r="N293" s="258" t="s">
        <v>646</v>
      </c>
      <c r="O293" s="217" t="s">
        <v>1029</v>
      </c>
      <c r="P293" s="217" t="s">
        <v>294</v>
      </c>
      <c r="Q293" s="216" t="s">
        <v>1029</v>
      </c>
      <c r="R293" s="217" t="s">
        <v>432</v>
      </c>
      <c r="S293" s="217" t="s">
        <v>1701</v>
      </c>
      <c r="T293" s="216" t="s">
        <v>1714</v>
      </c>
    </row>
    <row r="294" spans="1:20" x14ac:dyDescent="0.25">
      <c r="A294" s="368"/>
      <c r="B294" s="90" t="s">
        <v>338</v>
      </c>
      <c r="C294" s="177">
        <v>550</v>
      </c>
      <c r="D294" s="161" t="s">
        <v>358</v>
      </c>
      <c r="E294" s="100">
        <v>8619</v>
      </c>
      <c r="F294" s="161" t="s">
        <v>646</v>
      </c>
      <c r="G294" s="100">
        <f t="shared" si="5"/>
        <v>9169</v>
      </c>
      <c r="H294" s="174" t="s">
        <v>646</v>
      </c>
      <c r="I294" s="100">
        <v>722</v>
      </c>
      <c r="J294" s="161" t="s">
        <v>636</v>
      </c>
      <c r="K294" s="100">
        <v>8619</v>
      </c>
      <c r="L294" s="161" t="s">
        <v>435</v>
      </c>
      <c r="M294" s="111">
        <f t="shared" si="7"/>
        <v>9341</v>
      </c>
      <c r="N294" s="257" t="s">
        <v>692</v>
      </c>
      <c r="O294" s="223" t="s">
        <v>1030</v>
      </c>
      <c r="P294" s="223" t="s">
        <v>294</v>
      </c>
      <c r="Q294" s="263" t="s">
        <v>294</v>
      </c>
      <c r="R294" s="223" t="s">
        <v>512</v>
      </c>
      <c r="S294" s="223" t="s">
        <v>1357</v>
      </c>
      <c r="T294" s="263" t="s">
        <v>1715</v>
      </c>
    </row>
    <row r="295" spans="1:20" ht="15.75" thickBot="1" x14ac:dyDescent="0.3">
      <c r="A295" s="369"/>
      <c r="B295" s="90" t="s">
        <v>334</v>
      </c>
      <c r="C295" s="177">
        <v>973</v>
      </c>
      <c r="D295" s="161" t="s">
        <v>358</v>
      </c>
      <c r="E295" s="100">
        <v>6044</v>
      </c>
      <c r="F295" s="161" t="s">
        <v>348</v>
      </c>
      <c r="G295" s="100">
        <f t="shared" si="5"/>
        <v>7017</v>
      </c>
      <c r="H295" s="174" t="s">
        <v>348</v>
      </c>
      <c r="I295" s="100">
        <v>1029</v>
      </c>
      <c r="J295" s="161" t="s">
        <v>358</v>
      </c>
      <c r="K295" s="100">
        <v>6715</v>
      </c>
      <c r="L295" s="161" t="s">
        <v>401</v>
      </c>
      <c r="M295" s="118">
        <f t="shared" si="7"/>
        <v>7744</v>
      </c>
      <c r="N295" s="257" t="s">
        <v>435</v>
      </c>
      <c r="O295" s="223" t="s">
        <v>1029</v>
      </c>
      <c r="P295" s="223" t="s">
        <v>1029</v>
      </c>
      <c r="Q295" s="263" t="s">
        <v>1029</v>
      </c>
      <c r="R295" s="223" t="s">
        <v>1694</v>
      </c>
      <c r="S295" s="223" t="s">
        <v>1554</v>
      </c>
      <c r="T295" s="263" t="s">
        <v>1716</v>
      </c>
    </row>
    <row r="296" spans="1:20" ht="15.75" thickBot="1" x14ac:dyDescent="0.3">
      <c r="A296" s="367" t="s">
        <v>386</v>
      </c>
      <c r="B296" s="184" t="s">
        <v>342</v>
      </c>
      <c r="C296" s="183">
        <v>1924</v>
      </c>
      <c r="D296" s="179" t="s">
        <v>419</v>
      </c>
      <c r="E296" s="108">
        <v>3155</v>
      </c>
      <c r="F296" s="179" t="s">
        <v>351</v>
      </c>
      <c r="G296" s="108">
        <f t="shared" si="5"/>
        <v>5079</v>
      </c>
      <c r="H296" s="178" t="s">
        <v>451</v>
      </c>
      <c r="I296" s="108">
        <v>2201</v>
      </c>
      <c r="J296" s="179" t="s">
        <v>358</v>
      </c>
      <c r="K296" s="108">
        <v>38769</v>
      </c>
      <c r="L296" s="179" t="s">
        <v>722</v>
      </c>
      <c r="M296" s="108">
        <f t="shared" si="7"/>
        <v>40970</v>
      </c>
      <c r="N296" s="258" t="s">
        <v>262</v>
      </c>
      <c r="O296" s="217" t="s">
        <v>1029</v>
      </c>
      <c r="P296" s="217" t="s">
        <v>325</v>
      </c>
      <c r="Q296" s="216" t="s">
        <v>325</v>
      </c>
      <c r="R296" s="217" t="s">
        <v>1090</v>
      </c>
      <c r="S296" s="217" t="s">
        <v>1702</v>
      </c>
      <c r="T296" s="216" t="s">
        <v>1424</v>
      </c>
    </row>
    <row r="297" spans="1:20" x14ac:dyDescent="0.25">
      <c r="A297" s="368"/>
      <c r="B297" s="90" t="s">
        <v>338</v>
      </c>
      <c r="C297" s="177">
        <v>1544</v>
      </c>
      <c r="D297" s="161" t="s">
        <v>358</v>
      </c>
      <c r="E297" s="100">
        <v>29906</v>
      </c>
      <c r="F297" s="161" t="s">
        <v>663</v>
      </c>
      <c r="G297" s="100">
        <f t="shared" si="5"/>
        <v>31450</v>
      </c>
      <c r="H297" s="174" t="s">
        <v>351</v>
      </c>
      <c r="I297" s="100">
        <v>1821</v>
      </c>
      <c r="J297" s="161" t="s">
        <v>358</v>
      </c>
      <c r="K297" s="100">
        <v>37116</v>
      </c>
      <c r="L297" s="161" t="s">
        <v>533</v>
      </c>
      <c r="M297" s="111">
        <f t="shared" si="7"/>
        <v>38937</v>
      </c>
      <c r="N297" s="257" t="s">
        <v>722</v>
      </c>
      <c r="O297" s="223" t="s">
        <v>325</v>
      </c>
      <c r="P297" s="223" t="s">
        <v>325</v>
      </c>
      <c r="Q297" s="263" t="s">
        <v>325</v>
      </c>
      <c r="R297" s="223" t="s">
        <v>1464</v>
      </c>
      <c r="S297" s="223" t="s">
        <v>1703</v>
      </c>
      <c r="T297" s="263" t="s">
        <v>1722</v>
      </c>
    </row>
    <row r="298" spans="1:20" ht="15.75" thickBot="1" x14ac:dyDescent="0.3">
      <c r="A298" s="369"/>
      <c r="B298" s="90" t="s">
        <v>334</v>
      </c>
      <c r="C298" s="177">
        <v>380</v>
      </c>
      <c r="D298" s="161" t="s">
        <v>636</v>
      </c>
      <c r="E298" s="100">
        <v>1649</v>
      </c>
      <c r="F298" s="161" t="s">
        <v>419</v>
      </c>
      <c r="G298" s="100">
        <f t="shared" si="5"/>
        <v>2029</v>
      </c>
      <c r="H298" s="174" t="s">
        <v>419</v>
      </c>
      <c r="I298" s="100">
        <v>380</v>
      </c>
      <c r="J298" s="161" t="s">
        <v>636</v>
      </c>
      <c r="K298" s="100">
        <v>1653</v>
      </c>
      <c r="L298" s="161" t="s">
        <v>358</v>
      </c>
      <c r="M298" s="118">
        <f t="shared" si="7"/>
        <v>2033</v>
      </c>
      <c r="N298" s="257" t="s">
        <v>358</v>
      </c>
      <c r="O298" s="223" t="s">
        <v>294</v>
      </c>
      <c r="P298" s="223" t="s">
        <v>294</v>
      </c>
      <c r="Q298" s="263" t="s">
        <v>294</v>
      </c>
      <c r="R298" s="223" t="s">
        <v>1695</v>
      </c>
      <c r="S298" s="223" t="s">
        <v>1704</v>
      </c>
      <c r="T298" s="263" t="s">
        <v>1717</v>
      </c>
    </row>
    <row r="299" spans="1:20" ht="15.75" thickBot="1" x14ac:dyDescent="0.3">
      <c r="A299" s="339" t="s">
        <v>261</v>
      </c>
      <c r="B299" s="184" t="s">
        <v>342</v>
      </c>
      <c r="C299" s="183">
        <v>4962</v>
      </c>
      <c r="D299" s="179" t="s">
        <v>692</v>
      </c>
      <c r="E299" s="108">
        <v>40162</v>
      </c>
      <c r="F299" s="179" t="s">
        <v>370</v>
      </c>
      <c r="G299" s="108">
        <f t="shared" si="5"/>
        <v>45124</v>
      </c>
      <c r="H299" s="178" t="s">
        <v>669</v>
      </c>
      <c r="I299" s="108">
        <v>13207</v>
      </c>
      <c r="J299" s="179" t="s">
        <v>348</v>
      </c>
      <c r="K299" s="108">
        <v>76413</v>
      </c>
      <c r="L299" s="179" t="s">
        <v>370</v>
      </c>
      <c r="M299" s="108">
        <f t="shared" si="7"/>
        <v>89620</v>
      </c>
      <c r="N299" s="258" t="s">
        <v>1134</v>
      </c>
      <c r="O299" s="217" t="s">
        <v>1142</v>
      </c>
      <c r="P299" s="217" t="s">
        <v>1023</v>
      </c>
      <c r="Q299" s="216" t="s">
        <v>958</v>
      </c>
      <c r="R299" s="217" t="s">
        <v>1696</v>
      </c>
      <c r="S299" s="217" t="s">
        <v>1705</v>
      </c>
      <c r="T299" s="216" t="s">
        <v>1264</v>
      </c>
    </row>
    <row r="300" spans="1:20" x14ac:dyDescent="0.25">
      <c r="A300" s="339"/>
      <c r="B300" s="90" t="s">
        <v>338</v>
      </c>
      <c r="C300" s="177">
        <v>174</v>
      </c>
      <c r="D300" s="161" t="s">
        <v>636</v>
      </c>
      <c r="E300" s="100">
        <v>5489</v>
      </c>
      <c r="F300" s="161" t="s">
        <v>692</v>
      </c>
      <c r="G300" s="100">
        <f t="shared" si="5"/>
        <v>5663</v>
      </c>
      <c r="H300" s="174" t="s">
        <v>692</v>
      </c>
      <c r="I300" s="100">
        <v>375</v>
      </c>
      <c r="J300" s="161" t="s">
        <v>636</v>
      </c>
      <c r="K300" s="100">
        <v>8040</v>
      </c>
      <c r="L300" s="161" t="s">
        <v>435</v>
      </c>
      <c r="M300" s="111">
        <f t="shared" si="7"/>
        <v>8415</v>
      </c>
      <c r="N300" s="257" t="s">
        <v>435</v>
      </c>
      <c r="O300" s="223" t="s">
        <v>326</v>
      </c>
      <c r="P300" s="223" t="s">
        <v>949</v>
      </c>
      <c r="Q300" s="263" t="s">
        <v>949</v>
      </c>
      <c r="R300" s="223" t="s">
        <v>1092</v>
      </c>
      <c r="S300" s="223" t="s">
        <v>1442</v>
      </c>
      <c r="T300" s="263" t="s">
        <v>1425</v>
      </c>
    </row>
    <row r="301" spans="1:20" ht="15.75" thickBot="1" x14ac:dyDescent="0.3">
      <c r="A301" s="339"/>
      <c r="B301" s="90" t="s">
        <v>334</v>
      </c>
      <c r="C301" s="177">
        <v>4788</v>
      </c>
      <c r="D301" s="161" t="s">
        <v>435</v>
      </c>
      <c r="E301" s="100">
        <v>34673</v>
      </c>
      <c r="F301" s="161" t="s">
        <v>1006</v>
      </c>
      <c r="G301" s="100">
        <f t="shared" si="5"/>
        <v>39461</v>
      </c>
      <c r="H301" s="174" t="s">
        <v>370</v>
      </c>
      <c r="I301" s="100">
        <v>12832</v>
      </c>
      <c r="J301" s="161" t="s">
        <v>348</v>
      </c>
      <c r="K301" s="100">
        <v>68373</v>
      </c>
      <c r="L301" s="161" t="s">
        <v>873</v>
      </c>
      <c r="M301" s="118">
        <f t="shared" si="7"/>
        <v>81205</v>
      </c>
      <c r="N301" s="257" t="s">
        <v>376</v>
      </c>
      <c r="O301" s="223" t="s">
        <v>1142</v>
      </c>
      <c r="P301" s="223" t="s">
        <v>958</v>
      </c>
      <c r="Q301" s="263" t="s">
        <v>968</v>
      </c>
      <c r="R301" s="223" t="s">
        <v>1697</v>
      </c>
      <c r="S301" s="223" t="s">
        <v>1706</v>
      </c>
      <c r="T301" s="263" t="s">
        <v>1718</v>
      </c>
    </row>
    <row r="302" spans="1:20" ht="15.75" thickBot="1" x14ac:dyDescent="0.3">
      <c r="A302" s="367" t="s">
        <v>259</v>
      </c>
      <c r="B302" s="184" t="s">
        <v>342</v>
      </c>
      <c r="C302" s="183">
        <v>6436</v>
      </c>
      <c r="D302" s="179" t="s">
        <v>348</v>
      </c>
      <c r="E302" s="108">
        <v>24042</v>
      </c>
      <c r="F302" s="179" t="s">
        <v>887</v>
      </c>
      <c r="G302" s="108">
        <f t="shared" si="5"/>
        <v>30478</v>
      </c>
      <c r="H302" s="178" t="s">
        <v>663</v>
      </c>
      <c r="I302" s="108">
        <v>8194</v>
      </c>
      <c r="J302" s="179" t="s">
        <v>435</v>
      </c>
      <c r="K302" s="108">
        <v>29592</v>
      </c>
      <c r="L302" s="179" t="s">
        <v>496</v>
      </c>
      <c r="M302" s="108">
        <f t="shared" si="7"/>
        <v>37786</v>
      </c>
      <c r="N302" s="258" t="s">
        <v>533</v>
      </c>
      <c r="O302" s="217" t="s">
        <v>1030</v>
      </c>
      <c r="P302" s="217" t="s">
        <v>325</v>
      </c>
      <c r="Q302" s="216" t="s">
        <v>325</v>
      </c>
      <c r="R302" s="217" t="s">
        <v>1698</v>
      </c>
      <c r="S302" s="217" t="s">
        <v>1707</v>
      </c>
      <c r="T302" s="216" t="s">
        <v>1719</v>
      </c>
    </row>
    <row r="303" spans="1:20" x14ac:dyDescent="0.25">
      <c r="A303" s="368"/>
      <c r="B303" s="90" t="s">
        <v>338</v>
      </c>
      <c r="C303" s="177">
        <v>10</v>
      </c>
      <c r="D303" s="161" t="s">
        <v>636</v>
      </c>
      <c r="E303" s="100">
        <v>8115</v>
      </c>
      <c r="F303" s="161" t="s">
        <v>646</v>
      </c>
      <c r="G303" s="100">
        <f t="shared" si="5"/>
        <v>8125</v>
      </c>
      <c r="H303" s="174" t="s">
        <v>646</v>
      </c>
      <c r="I303" s="100">
        <v>10</v>
      </c>
      <c r="J303" s="161" t="s">
        <v>636</v>
      </c>
      <c r="K303" s="100">
        <v>10821</v>
      </c>
      <c r="L303" s="161" t="s">
        <v>692</v>
      </c>
      <c r="M303" s="111">
        <f t="shared" si="7"/>
        <v>10831</v>
      </c>
      <c r="N303" s="257" t="s">
        <v>692</v>
      </c>
      <c r="O303" s="223" t="s">
        <v>294</v>
      </c>
      <c r="P303" s="223" t="s">
        <v>1030</v>
      </c>
      <c r="Q303" s="263" t="s">
        <v>1030</v>
      </c>
      <c r="R303" s="223" t="s">
        <v>358</v>
      </c>
      <c r="S303" s="223" t="s">
        <v>1708</v>
      </c>
      <c r="T303" s="263" t="s">
        <v>1720</v>
      </c>
    </row>
    <row r="304" spans="1:20" x14ac:dyDescent="0.25">
      <c r="A304" s="368"/>
      <c r="B304" s="124" t="s">
        <v>362</v>
      </c>
      <c r="C304" s="177">
        <v>6422</v>
      </c>
      <c r="D304" s="161" t="s">
        <v>348</v>
      </c>
      <c r="E304" s="100">
        <v>11688</v>
      </c>
      <c r="F304" s="161" t="s">
        <v>427</v>
      </c>
      <c r="G304" s="100">
        <f t="shared" si="5"/>
        <v>18110</v>
      </c>
      <c r="H304" s="174" t="s">
        <v>709</v>
      </c>
      <c r="I304" s="100">
        <v>8180</v>
      </c>
      <c r="J304" s="161" t="s">
        <v>435</v>
      </c>
      <c r="K304" s="100">
        <v>13989</v>
      </c>
      <c r="L304" s="161" t="s">
        <v>414</v>
      </c>
      <c r="M304" s="100">
        <f t="shared" si="7"/>
        <v>22169</v>
      </c>
      <c r="N304" s="257" t="s">
        <v>427</v>
      </c>
      <c r="O304" s="223" t="s">
        <v>1030</v>
      </c>
      <c r="P304" s="223" t="s">
        <v>325</v>
      </c>
      <c r="Q304" s="263" t="s">
        <v>325</v>
      </c>
      <c r="R304" s="223" t="s">
        <v>1699</v>
      </c>
      <c r="S304" s="223" t="s">
        <v>1709</v>
      </c>
      <c r="T304" s="263" t="s">
        <v>917</v>
      </c>
    </row>
    <row r="305" spans="1:20" ht="15.75" thickBot="1" x14ac:dyDescent="0.3">
      <c r="A305" s="369"/>
      <c r="B305" s="90" t="s">
        <v>334</v>
      </c>
      <c r="C305" s="177">
        <v>4</v>
      </c>
      <c r="D305" s="161" t="s">
        <v>636</v>
      </c>
      <c r="E305" s="100">
        <v>4239</v>
      </c>
      <c r="F305" s="161" t="s">
        <v>435</v>
      </c>
      <c r="G305" s="100">
        <f t="shared" si="5"/>
        <v>4243</v>
      </c>
      <c r="H305" s="174" t="s">
        <v>435</v>
      </c>
      <c r="I305" s="100">
        <v>4</v>
      </c>
      <c r="J305" s="161" t="s">
        <v>636</v>
      </c>
      <c r="K305" s="100">
        <v>4782</v>
      </c>
      <c r="L305" s="161" t="s">
        <v>419</v>
      </c>
      <c r="M305" s="118">
        <f t="shared" si="7"/>
        <v>4786</v>
      </c>
      <c r="N305" s="257" t="s">
        <v>1693</v>
      </c>
      <c r="O305" s="223" t="s">
        <v>294</v>
      </c>
      <c r="P305" s="223" t="s">
        <v>1029</v>
      </c>
      <c r="Q305" s="263" t="s">
        <v>1029</v>
      </c>
      <c r="R305" s="223" t="s">
        <v>353</v>
      </c>
      <c r="S305" s="223" t="s">
        <v>343</v>
      </c>
      <c r="T305" s="263" t="s">
        <v>1706</v>
      </c>
    </row>
    <row r="306" spans="1:20" ht="15.75" thickBot="1" x14ac:dyDescent="0.3">
      <c r="A306" s="367" t="s">
        <v>260</v>
      </c>
      <c r="B306" s="184" t="s">
        <v>342</v>
      </c>
      <c r="C306" s="183">
        <v>1056</v>
      </c>
      <c r="D306" s="179" t="s">
        <v>358</v>
      </c>
      <c r="E306" s="108">
        <v>5240</v>
      </c>
      <c r="F306" s="179" t="s">
        <v>692</v>
      </c>
      <c r="G306" s="108">
        <f t="shared" si="5"/>
        <v>6296</v>
      </c>
      <c r="H306" s="178" t="s">
        <v>348</v>
      </c>
      <c r="I306" s="108">
        <v>2041</v>
      </c>
      <c r="J306" s="179" t="s">
        <v>358</v>
      </c>
      <c r="K306" s="108">
        <v>7804</v>
      </c>
      <c r="L306" s="179" t="s">
        <v>435</v>
      </c>
      <c r="M306" s="108">
        <f t="shared" si="7"/>
        <v>9845</v>
      </c>
      <c r="N306" s="258" t="s">
        <v>692</v>
      </c>
      <c r="O306" s="217" t="s">
        <v>1023</v>
      </c>
      <c r="P306" s="217" t="s">
        <v>949</v>
      </c>
      <c r="Q306" s="216" t="s">
        <v>1031</v>
      </c>
      <c r="R306" s="217" t="s">
        <v>1700</v>
      </c>
      <c r="S306" s="217" t="s">
        <v>1311</v>
      </c>
      <c r="T306" s="216" t="s">
        <v>1721</v>
      </c>
    </row>
    <row r="307" spans="1:20" x14ac:dyDescent="0.25">
      <c r="A307" s="368"/>
      <c r="B307" s="90" t="s">
        <v>338</v>
      </c>
      <c r="C307" s="177">
        <v>1056</v>
      </c>
      <c r="D307" s="161" t="s">
        <v>358</v>
      </c>
      <c r="E307" s="100">
        <v>5240</v>
      </c>
      <c r="F307" s="161" t="s">
        <v>692</v>
      </c>
      <c r="G307" s="100">
        <f t="shared" si="5"/>
        <v>6296</v>
      </c>
      <c r="H307" s="174" t="s">
        <v>348</v>
      </c>
      <c r="I307" s="100">
        <v>2041</v>
      </c>
      <c r="J307" s="161" t="s">
        <v>358</v>
      </c>
      <c r="K307" s="100">
        <v>7804</v>
      </c>
      <c r="L307" s="161" t="s">
        <v>435</v>
      </c>
      <c r="M307" s="111">
        <f t="shared" si="7"/>
        <v>9845</v>
      </c>
      <c r="N307" s="257" t="s">
        <v>692</v>
      </c>
      <c r="O307" s="223" t="s">
        <v>1023</v>
      </c>
      <c r="P307" s="223" t="s">
        <v>949</v>
      </c>
      <c r="Q307" s="263" t="s">
        <v>1031</v>
      </c>
      <c r="R307" s="223" t="s">
        <v>1700</v>
      </c>
      <c r="S307" s="223" t="s">
        <v>1311</v>
      </c>
      <c r="T307" s="263" t="s">
        <v>1721</v>
      </c>
    </row>
    <row r="308" spans="1:20" ht="15.75" thickBot="1" x14ac:dyDescent="0.3">
      <c r="A308" s="369"/>
      <c r="B308" s="90" t="s">
        <v>334</v>
      </c>
      <c r="C308" s="192"/>
      <c r="D308" s="186" t="s">
        <v>353</v>
      </c>
      <c r="E308" s="190"/>
      <c r="F308" s="186" t="s">
        <v>353</v>
      </c>
      <c r="G308" s="190">
        <f t="shared" si="5"/>
        <v>0</v>
      </c>
      <c r="H308" s="185" t="s">
        <v>353</v>
      </c>
      <c r="I308" s="190"/>
      <c r="J308" s="186"/>
      <c r="K308" s="190"/>
      <c r="L308" s="186"/>
      <c r="M308" s="406">
        <f t="shared" si="7"/>
        <v>0</v>
      </c>
      <c r="N308" s="260"/>
      <c r="O308" s="219" t="s">
        <v>353</v>
      </c>
      <c r="P308" s="219" t="s">
        <v>353</v>
      </c>
      <c r="Q308" s="264" t="s">
        <v>353</v>
      </c>
      <c r="R308" s="219" t="s">
        <v>353</v>
      </c>
      <c r="S308" s="219" t="s">
        <v>353</v>
      </c>
      <c r="T308" s="264" t="s">
        <v>353</v>
      </c>
    </row>
    <row r="309" spans="1:20" ht="15.75" thickBot="1" x14ac:dyDescent="0.3">
      <c r="A309" s="367" t="s">
        <v>352</v>
      </c>
      <c r="B309" s="184" t="s">
        <v>342</v>
      </c>
      <c r="C309" s="183">
        <v>60</v>
      </c>
      <c r="D309" s="179" t="s">
        <v>636</v>
      </c>
      <c r="E309" s="108">
        <v>22132</v>
      </c>
      <c r="F309" s="179" t="s">
        <v>262</v>
      </c>
      <c r="G309" s="108">
        <f t="shared" si="5"/>
        <v>22192</v>
      </c>
      <c r="H309" s="178" t="s">
        <v>1017</v>
      </c>
      <c r="I309" s="108">
        <v>63</v>
      </c>
      <c r="J309" s="179" t="s">
        <v>636</v>
      </c>
      <c r="K309" s="108">
        <v>24431</v>
      </c>
      <c r="L309" s="179" t="s">
        <v>884</v>
      </c>
      <c r="M309" s="108">
        <f t="shared" si="7"/>
        <v>24494</v>
      </c>
      <c r="N309" s="258" t="s">
        <v>884</v>
      </c>
      <c r="O309" s="217" t="s">
        <v>1029</v>
      </c>
      <c r="P309" s="217" t="s">
        <v>1029</v>
      </c>
      <c r="Q309" s="216" t="s">
        <v>1029</v>
      </c>
      <c r="R309" s="217" t="s">
        <v>348</v>
      </c>
      <c r="S309" s="217" t="s">
        <v>1710</v>
      </c>
      <c r="T309" s="216" t="s">
        <v>1723</v>
      </c>
    </row>
    <row r="310" spans="1:20" x14ac:dyDescent="0.25">
      <c r="A310" s="368"/>
      <c r="B310" s="90" t="s">
        <v>338</v>
      </c>
      <c r="C310" s="177">
        <v>54</v>
      </c>
      <c r="D310" s="161" t="s">
        <v>636</v>
      </c>
      <c r="E310" s="100">
        <v>18344</v>
      </c>
      <c r="F310" s="161" t="s">
        <v>709</v>
      </c>
      <c r="G310" s="100">
        <f t="shared" si="5"/>
        <v>18398</v>
      </c>
      <c r="H310" s="174" t="s">
        <v>709</v>
      </c>
      <c r="I310" s="100">
        <v>55</v>
      </c>
      <c r="J310" s="161" t="s">
        <v>636</v>
      </c>
      <c r="K310" s="100">
        <v>18419</v>
      </c>
      <c r="L310" s="161" t="s">
        <v>567</v>
      </c>
      <c r="M310" s="111">
        <f t="shared" si="7"/>
        <v>18474</v>
      </c>
      <c r="N310" s="257" t="s">
        <v>567</v>
      </c>
      <c r="O310" s="223" t="s">
        <v>294</v>
      </c>
      <c r="P310" s="223" t="s">
        <v>294</v>
      </c>
      <c r="Q310" s="263" t="s">
        <v>294</v>
      </c>
      <c r="R310" s="223" t="s">
        <v>414</v>
      </c>
      <c r="S310" s="223" t="s">
        <v>1298</v>
      </c>
      <c r="T310" s="263" t="s">
        <v>794</v>
      </c>
    </row>
    <row r="311" spans="1:20" ht="15.75" thickBot="1" x14ac:dyDescent="0.3">
      <c r="A311" s="369"/>
      <c r="B311" s="90" t="s">
        <v>334</v>
      </c>
      <c r="C311" s="177">
        <v>6</v>
      </c>
      <c r="D311" s="161" t="s">
        <v>636</v>
      </c>
      <c r="E311" s="100">
        <v>3788</v>
      </c>
      <c r="F311" s="161" t="s">
        <v>435</v>
      </c>
      <c r="G311" s="100">
        <f t="shared" si="5"/>
        <v>3794</v>
      </c>
      <c r="H311" s="174" t="s">
        <v>435</v>
      </c>
      <c r="I311" s="100">
        <v>8</v>
      </c>
      <c r="J311" s="161" t="s">
        <v>636</v>
      </c>
      <c r="K311" s="100">
        <v>6012</v>
      </c>
      <c r="L311" s="161" t="s">
        <v>401</v>
      </c>
      <c r="M311" s="118">
        <f t="shared" si="7"/>
        <v>6020</v>
      </c>
      <c r="N311" s="257" t="s">
        <v>401</v>
      </c>
      <c r="O311" s="223" t="s">
        <v>1030</v>
      </c>
      <c r="P311" s="223" t="s">
        <v>1031</v>
      </c>
      <c r="Q311" s="263" t="s">
        <v>1031</v>
      </c>
      <c r="R311" s="223" t="s">
        <v>401</v>
      </c>
      <c r="S311" s="223" t="s">
        <v>1045</v>
      </c>
      <c r="T311" s="263" t="s">
        <v>1724</v>
      </c>
    </row>
    <row r="312" spans="1:20" ht="15.75" thickBot="1" x14ac:dyDescent="0.3">
      <c r="A312" s="367" t="s">
        <v>324</v>
      </c>
      <c r="B312" s="184" t="s">
        <v>342</v>
      </c>
      <c r="C312" s="183">
        <v>2297</v>
      </c>
      <c r="D312" s="179" t="s">
        <v>419</v>
      </c>
      <c r="E312" s="108">
        <v>47177</v>
      </c>
      <c r="F312" s="179" t="s">
        <v>1134</v>
      </c>
      <c r="G312" s="108">
        <f t="shared" si="5"/>
        <v>49474</v>
      </c>
      <c r="H312" s="178" t="s">
        <v>1232</v>
      </c>
      <c r="I312" s="108">
        <v>3819</v>
      </c>
      <c r="J312" s="179" t="s">
        <v>419</v>
      </c>
      <c r="K312" s="108">
        <v>73173</v>
      </c>
      <c r="L312" s="179" t="s">
        <v>633</v>
      </c>
      <c r="M312" s="108">
        <f t="shared" si="7"/>
        <v>76992</v>
      </c>
      <c r="N312" s="258" t="s">
        <v>1007</v>
      </c>
      <c r="O312" s="217" t="s">
        <v>1022</v>
      </c>
      <c r="P312" s="217" t="s">
        <v>1031</v>
      </c>
      <c r="Q312" s="216" t="s">
        <v>1031</v>
      </c>
      <c r="R312" s="217" t="s">
        <v>512</v>
      </c>
      <c r="S312" s="217" t="s">
        <v>1711</v>
      </c>
      <c r="T312" s="216" t="s">
        <v>1725</v>
      </c>
    </row>
    <row r="313" spans="1:20" x14ac:dyDescent="0.25">
      <c r="A313" s="368"/>
      <c r="B313" s="90" t="s">
        <v>338</v>
      </c>
      <c r="C313" s="177">
        <v>137</v>
      </c>
      <c r="D313" s="161" t="s">
        <v>636</v>
      </c>
      <c r="E313" s="100">
        <v>9880</v>
      </c>
      <c r="F313" s="161" t="s">
        <v>567</v>
      </c>
      <c r="G313" s="100">
        <f t="shared" si="5"/>
        <v>10017</v>
      </c>
      <c r="H313" s="174" t="s">
        <v>567</v>
      </c>
      <c r="I313" s="100">
        <v>245</v>
      </c>
      <c r="J313" s="161" t="s">
        <v>636</v>
      </c>
      <c r="K313" s="100">
        <v>14780</v>
      </c>
      <c r="L313" s="161" t="s">
        <v>414</v>
      </c>
      <c r="M313" s="111">
        <f t="shared" si="7"/>
        <v>15025</v>
      </c>
      <c r="N313" s="257" t="s">
        <v>414</v>
      </c>
      <c r="O313" s="223" t="s">
        <v>1025</v>
      </c>
      <c r="P313" s="223" t="s">
        <v>949</v>
      </c>
      <c r="Q313" s="263" t="s">
        <v>949</v>
      </c>
      <c r="R313" s="223" t="s">
        <v>536</v>
      </c>
      <c r="S313" s="223" t="s">
        <v>1712</v>
      </c>
      <c r="T313" s="263" t="s">
        <v>1726</v>
      </c>
    </row>
    <row r="314" spans="1:20" x14ac:dyDescent="0.25">
      <c r="A314" s="369"/>
      <c r="B314" s="173" t="s">
        <v>334</v>
      </c>
      <c r="C314" s="172">
        <v>2160</v>
      </c>
      <c r="D314" s="165" t="s">
        <v>419</v>
      </c>
      <c r="E314" s="170">
        <v>37297</v>
      </c>
      <c r="F314" s="165" t="s">
        <v>1218</v>
      </c>
      <c r="G314" s="170">
        <f t="shared" ref="G314" si="8">SUM(C314+E314)</f>
        <v>39457</v>
      </c>
      <c r="H314" s="164" t="s">
        <v>370</v>
      </c>
      <c r="I314" s="170">
        <v>3574</v>
      </c>
      <c r="J314" s="165" t="s">
        <v>419</v>
      </c>
      <c r="K314" s="170">
        <v>58393</v>
      </c>
      <c r="L314" s="165" t="s">
        <v>351</v>
      </c>
      <c r="M314" s="170">
        <f t="shared" si="7"/>
        <v>61967</v>
      </c>
      <c r="N314" s="261" t="s">
        <v>541</v>
      </c>
      <c r="O314" s="267" t="s">
        <v>1022</v>
      </c>
      <c r="P314" s="267" t="s">
        <v>1031</v>
      </c>
      <c r="Q314" s="268" t="s">
        <v>1031</v>
      </c>
      <c r="R314" s="267" t="s">
        <v>413</v>
      </c>
      <c r="S314" s="267" t="s">
        <v>1713</v>
      </c>
      <c r="T314" s="268" t="s">
        <v>1527</v>
      </c>
    </row>
  </sheetData>
  <mergeCells count="125">
    <mergeCell ref="A306:A308"/>
    <mergeCell ref="A309:A311"/>
    <mergeCell ref="A312:A314"/>
    <mergeCell ref="A287:A289"/>
    <mergeCell ref="A290:A292"/>
    <mergeCell ref="A293:A295"/>
    <mergeCell ref="A296:A298"/>
    <mergeCell ref="A299:A301"/>
    <mergeCell ref="A302:A305"/>
    <mergeCell ref="A269:A271"/>
    <mergeCell ref="A272:A274"/>
    <mergeCell ref="A275:A277"/>
    <mergeCell ref="A278:A280"/>
    <mergeCell ref="A281:A283"/>
    <mergeCell ref="A284:A286"/>
    <mergeCell ref="A251:A253"/>
    <mergeCell ref="A254:A256"/>
    <mergeCell ref="A257:A259"/>
    <mergeCell ref="A260:A262"/>
    <mergeCell ref="A263:A265"/>
    <mergeCell ref="A266:A268"/>
    <mergeCell ref="A233:A235"/>
    <mergeCell ref="A236:A238"/>
    <mergeCell ref="A239:A241"/>
    <mergeCell ref="A242:A244"/>
    <mergeCell ref="A245:A247"/>
    <mergeCell ref="A248:A250"/>
    <mergeCell ref="A212:A214"/>
    <mergeCell ref="A215:A220"/>
    <mergeCell ref="A221:A223"/>
    <mergeCell ref="A224:A226"/>
    <mergeCell ref="A227:A229"/>
    <mergeCell ref="A230:A232"/>
    <mergeCell ref="A187:A189"/>
    <mergeCell ref="A190:A192"/>
    <mergeCell ref="A193:A195"/>
    <mergeCell ref="A196:A198"/>
    <mergeCell ref="A199:A201"/>
    <mergeCell ref="A202:A211"/>
    <mergeCell ref="A165:A167"/>
    <mergeCell ref="A168:A171"/>
    <mergeCell ref="A172:A174"/>
    <mergeCell ref="A175:A177"/>
    <mergeCell ref="A178:A180"/>
    <mergeCell ref="A181:A186"/>
    <mergeCell ref="A123:A127"/>
    <mergeCell ref="A128:A132"/>
    <mergeCell ref="A133:A139"/>
    <mergeCell ref="A140:A150"/>
    <mergeCell ref="A151:A161"/>
    <mergeCell ref="A162:A164"/>
    <mergeCell ref="A105:A107"/>
    <mergeCell ref="A108:A110"/>
    <mergeCell ref="A111:A113"/>
    <mergeCell ref="A114:A116"/>
    <mergeCell ref="A117:A119"/>
    <mergeCell ref="A120:A122"/>
    <mergeCell ref="A85:A88"/>
    <mergeCell ref="A89:A92"/>
    <mergeCell ref="A93:A95"/>
    <mergeCell ref="A96:A98"/>
    <mergeCell ref="A99:A101"/>
    <mergeCell ref="A102:A104"/>
    <mergeCell ref="A61:A63"/>
    <mergeCell ref="A64:A66"/>
    <mergeCell ref="A67:A69"/>
    <mergeCell ref="A70:A74"/>
    <mergeCell ref="A75:A80"/>
    <mergeCell ref="A81:A84"/>
    <mergeCell ref="A30:A39"/>
    <mergeCell ref="A40:A42"/>
    <mergeCell ref="A43:A47"/>
    <mergeCell ref="A48:A54"/>
    <mergeCell ref="A55:A57"/>
    <mergeCell ref="A58:A60"/>
    <mergeCell ref="A8:A10"/>
    <mergeCell ref="A11:A14"/>
    <mergeCell ref="A15:A17"/>
    <mergeCell ref="A18:A20"/>
    <mergeCell ref="A21:A23"/>
    <mergeCell ref="A24:A29"/>
    <mergeCell ref="P6:P7"/>
    <mergeCell ref="Q6:Q7"/>
    <mergeCell ref="R6:R7"/>
    <mergeCell ref="S6:S7"/>
    <mergeCell ref="T6:T7"/>
    <mergeCell ref="R4:R5"/>
    <mergeCell ref="S4:S5"/>
    <mergeCell ref="T4:T5"/>
    <mergeCell ref="O4:O5"/>
    <mergeCell ref="P4:P5"/>
    <mergeCell ref="Q4:Q5"/>
    <mergeCell ref="K4:K5"/>
    <mergeCell ref="M4:M5"/>
    <mergeCell ref="D6:D7"/>
    <mergeCell ref="F6:F7"/>
    <mergeCell ref="H6:H7"/>
    <mergeCell ref="J6:J7"/>
    <mergeCell ref="L6:L7"/>
    <mergeCell ref="O6:O7"/>
    <mergeCell ref="N6:N7"/>
    <mergeCell ref="A6:B7"/>
    <mergeCell ref="C6:C7"/>
    <mergeCell ref="E6:E7"/>
    <mergeCell ref="G6:G7"/>
    <mergeCell ref="I6:I7"/>
    <mergeCell ref="K6:K7"/>
    <mergeCell ref="M6:M7"/>
    <mergeCell ref="I3:N3"/>
    <mergeCell ref="A1:T2"/>
    <mergeCell ref="A3:A5"/>
    <mergeCell ref="B3:B5"/>
    <mergeCell ref="O3:Q3"/>
    <mergeCell ref="R3:T3"/>
    <mergeCell ref="C4:C5"/>
    <mergeCell ref="E4:E5"/>
    <mergeCell ref="G4:G5"/>
    <mergeCell ref="C3:H3"/>
    <mergeCell ref="D4:D5"/>
    <mergeCell ref="F4:F5"/>
    <mergeCell ref="H4:H5"/>
    <mergeCell ref="J4:J5"/>
    <mergeCell ref="L4:L5"/>
    <mergeCell ref="N4:N5"/>
    <mergeCell ref="I4:I5"/>
  </mergeCells>
  <pageMargins left="0.7" right="0.7" top="0.75" bottom="0.75" header="0.3" footer="0.3"/>
  <pageSetup paperSize="9" orientation="portrait" horizontalDpi="300" verticalDpi="300" r:id="rId1"/>
  <ignoredErrors>
    <ignoredError sqref="C8:T29 I95 I84 I82 C95 C84 C54:L54 C53:L53 C52:L52 C51:L51 C50:L50 C49:L49 C48:L48 C47:L47 C46:L46 C45:L45 C44:L44 C43:L43 C42:L42 C41:L41 C40:L40 C39:L39 C38:L38 C37:L37 C36:L36 C35:L35 C34:L34 C33:L33 C32:L32 C31:L31 C30:L30 C82 C55:T81 C83:T83 D82:H82 M30:T30 M31:T31 M32:T32 M33:T33 M34:T34 M35:T35 M36:T36 M37:T37 M38:T38 M39:T39 M40:T40 M41:T41 M42:T42 M43:T43 M44:T44 M45:T45 M46:T46 M47:T47 M48:T48 M49:T49 M50:T50 M51:T51 M52:T52 M53:T53 M54:T54 C85:T94 D84:H84 C96:T314 D95:H95 J82:T82 J84:T84 J95:T95 F6:S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1994</vt:lpstr>
      <vt:lpstr>1995</vt:lpstr>
      <vt:lpstr>1997</vt:lpstr>
      <vt:lpstr>1996</vt:lpstr>
      <vt:lpstr>1998 </vt:lpstr>
      <vt:lpstr>1999 </vt:lpstr>
      <vt:lpstr>2000 </vt:lpstr>
      <vt:lpstr>2001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2019-09-04T12:17:53Z</dcterms:modified>
</cp:coreProperties>
</file>